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74908ACB-E49C-49CE-9BBC-ADC5D79BEF31}" xr6:coauthVersionLast="45" xr6:coauthVersionMax="45" xr10:uidLastSave="{00000000-0000-0000-0000-000000000000}"/>
  <bookViews>
    <workbookView xWindow="-120" yWindow="-120" windowWidth="29040" windowHeight="15840" xr2:uid="{E768052F-60AF-4DB6-B315-2CD210960C3D}"/>
  </bookViews>
  <sheets>
    <sheet name="Schedule 2, Page 4, Workpaper 2" sheetId="2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_12CPADJBBRDCOL">#REF!</definedName>
    <definedName name="_12CPADJBBRDROW">#REF!</definedName>
    <definedName name="_12CPADJBP1">#REF!</definedName>
    <definedName name="_12CPADJBP2">#REF!</definedName>
    <definedName name="_12CPADJDBRDCOL">#REF!</definedName>
    <definedName name="_12CPADJDP1">#REF!</definedName>
    <definedName name="_12CPADJDP2">#REF!</definedName>
    <definedName name="_12CPADJRATEP1">#REF!</definedName>
    <definedName name="_12CPADJRATEP2">#REF!</definedName>
    <definedName name="_12CPADJRTBRDCO">#REF!</definedName>
    <definedName name="_12CPADJRTBRDRO">#REF!</definedName>
    <definedName name="_12CPADJRTP1">#REF!</definedName>
    <definedName name="_12CPADJRTP1A">#REF!</definedName>
    <definedName name="_12CPADJRTP1B">#REF!</definedName>
    <definedName name="_12CPADJRTP2A">#REF!</definedName>
    <definedName name="_12CPADJRTP2B">#REF!</definedName>
    <definedName name="_12CPADJUSTED">#REF!</definedName>
    <definedName name="_12CPADJUSTEDRA">#REF!</definedName>
    <definedName name="_12CPALLO">#REF!</definedName>
    <definedName name="_12CPALLO2">#REF!</definedName>
    <definedName name="_12CPALLOBRDCOL">#REF!</definedName>
    <definedName name="_12CPALLOBRDROW">#REF!</definedName>
    <definedName name="_12cpalloclassp1a">#REF!</definedName>
    <definedName name="_12cpallogrpp1a">#REF!</definedName>
    <definedName name="_12cpallogrpp1b">#REF!</definedName>
    <definedName name="_12CPALLORATEP1A">#REF!</definedName>
    <definedName name="_12CPALLORATEP1B">#REF!</definedName>
    <definedName name="_12CPALLORATEP1C">#REF!</definedName>
    <definedName name="_12CPALLORATEP1D">#REF!</definedName>
    <definedName name="_12CPALLORATEP1E">#REF!</definedName>
    <definedName name="_12CPBALANCEP1">#REF!</definedName>
    <definedName name="_12CPFINAL">#REF!</definedName>
    <definedName name="_12CPINPTBRDCOL">#REF!</definedName>
    <definedName name="_12CPINPTBRDROW">#REF!</definedName>
    <definedName name="_12CPINPUT">#REF!</definedName>
    <definedName name="_12CPINPUT1">#REF!</definedName>
    <definedName name="_12CPINPUTBRDCO">#REF!</definedName>
    <definedName name="_12CPINPUTBRDRO">#REF!</definedName>
    <definedName name="_12CPINPUTP2">#REF!</definedName>
    <definedName name="_12CPINPUTRATE">#REF!</definedName>
    <definedName name="_12CPINPUTRATEP">#REF!</definedName>
    <definedName name="_12CPINPUTRATEP2">#REF!</definedName>
    <definedName name="_12CPINPUTRATEP3">#REF!</definedName>
    <definedName name="_12CPINPUTRATEP4">#REF!</definedName>
    <definedName name="_12cpsalesclassp1a">#REF!</definedName>
    <definedName name="_12cpsalesgrpp1a">#REF!</definedName>
    <definedName name="_12cpsalesgrpp1b">#REF!</definedName>
    <definedName name="_12CPSALESRATEP1">#REF!</definedName>
    <definedName name="_12CPSALESRATEP2">#REF!</definedName>
    <definedName name="_12CPSALESRATEP3">#REF!</definedName>
    <definedName name="_12CPSALESRATEP4">#REF!</definedName>
    <definedName name="_12CPSEPAADJ">#REF!</definedName>
    <definedName name="_12CPSEPAADJRAT">#REF!</definedName>
    <definedName name="_1CPALLO">#REF!</definedName>
    <definedName name="_1CPALLO2">#REF!</definedName>
    <definedName name="_1CPALLOBRDCOL">#REF!</definedName>
    <definedName name="_1CPALLOBRDROW">#REF!</definedName>
    <definedName name="_1cpalloclassp1a">#REF!</definedName>
    <definedName name="_1cpallogrpp1a">#REF!</definedName>
    <definedName name="_1cpallogrpp1b">#REF!</definedName>
    <definedName name="_1CPALLORATE">#REF!</definedName>
    <definedName name="_1CPALLORATEP1A">#REF!</definedName>
    <definedName name="_1CPALLORATEP1B">#REF!</definedName>
    <definedName name="_1CPALLORATEP1C">#REF!</definedName>
    <definedName name="_1CPALLORATEP1D">#REF!</definedName>
    <definedName name="_1CPALLORATEP1E">#REF!</definedName>
    <definedName name="_1CPBALANCEP1">#REF!</definedName>
    <definedName name="_4CPALLO">#REF!</definedName>
    <definedName name="_4CPALLO2">#REF!</definedName>
    <definedName name="_4CPALLOBRDCOL">#REF!</definedName>
    <definedName name="_4CPALLOBRDROW">#REF!</definedName>
    <definedName name="_4cpalloclassp1a">#REF!</definedName>
    <definedName name="_4cpallogrpp1a">#REF!</definedName>
    <definedName name="_4cpallogrpp1b">#REF!</definedName>
    <definedName name="_4CPALLORATEP1A">#REF!</definedName>
    <definedName name="_4CPALLORATEP1B">#REF!</definedName>
    <definedName name="_4CPALLORATEP1C">#REF!</definedName>
    <definedName name="_4CPALLORATEP1D">#REF!</definedName>
    <definedName name="_4CPALLORATEP1E">#REF!</definedName>
    <definedName name="_4CPBALANCEP1">#REF!</definedName>
    <definedName name="_4cpsalesclassp1a">#REF!</definedName>
    <definedName name="_4cpsalesgrpp1a">#REF!</definedName>
    <definedName name="_4cpsalesgrpp1b">#REF!</definedName>
    <definedName name="_4CPSALESRATEP1">#REF!</definedName>
    <definedName name="_4CPSALESRATEP2">#REF!</definedName>
    <definedName name="_4CPSALESRATEP3">#REF!</definedName>
    <definedName name="_4CPSALESRATEP4">#REF!</definedName>
    <definedName name="_Order1" hidden="1">255</definedName>
    <definedName name="_Order2" hidden="1">255</definedName>
    <definedName name="a" localSheetId="0">#REF!</definedName>
    <definedName name="a">#REF!</definedName>
    <definedName name="AFFIRM_Groups" localSheetId="0">[1]Groups!$C$2:$C$10</definedName>
    <definedName name="AFFIRM_Groups">[2]Groups!$C$2:$C$10</definedName>
    <definedName name="AFTRowsHidden" hidden="1">#REF!</definedName>
    <definedName name="AFUDC">[3]Constants!$C$7</definedName>
    <definedName name="ALLOSUM" localSheetId="0">#REF!</definedName>
    <definedName name="ALLOSUM">#REF!</definedName>
    <definedName name="ALLOSUMBRD" localSheetId="0">#REF!</definedName>
    <definedName name="ALLOSUMBRD">#REF!</definedName>
    <definedName name="ALLOSUMBRDCOL" localSheetId="0">#REF!</definedName>
    <definedName name="ALLOSUMBRDCOL">#REF!</definedName>
    <definedName name="ALLOSUMBRDRATE">#REF!</definedName>
    <definedName name="allosumclassp1a">#REF!</definedName>
    <definedName name="allosumgrpp1a">#REF!</definedName>
    <definedName name="allosumgrpp1b">#REF!</definedName>
    <definedName name="ALLOSUMP1">#REF!</definedName>
    <definedName name="ALLOSUMP2">#REF!</definedName>
    <definedName name="ALLOSUMP3">#REF!</definedName>
    <definedName name="ALLOSUMP4">#REF!</definedName>
    <definedName name="ALLOSUMRATEP1A">#REF!</definedName>
    <definedName name="ALLOSUMRATEP1B">#REF!</definedName>
    <definedName name="ALLOSUMRATEP1C">#REF!</definedName>
    <definedName name="ALLOSUMRATEP1D">#REF!</definedName>
    <definedName name="ALLOSUMRATEP1E">#REF!</definedName>
    <definedName name="ALLOSUMRATEP2A">#REF!</definedName>
    <definedName name="ALLOSUMRATEP2B">#REF!</definedName>
    <definedName name="ALLOSUMRATEP2C">#REF!</definedName>
    <definedName name="ALLOSUMRATEP2D">#REF!</definedName>
    <definedName name="Amounts_included_in_Electric">[4]MPC!#REF!</definedName>
    <definedName name="Analytic" localSheetId="0">[5]Pivot!$A$2:$K$194</definedName>
    <definedName name="Analytic">[6]Pivot!$A$2:$K$194</definedName>
    <definedName name="Annual">[3]Constants!$E$6</definedName>
    <definedName name="anscount" hidden="1">1</definedName>
    <definedName name="AP_Aug">'[7]Constants &amp; Inputs'!$B$31</definedName>
    <definedName name="AP_July">'[7]Constants &amp; Inputs'!$B$30</definedName>
    <definedName name="AP_Oct">'[7]Constants &amp; Inputs'!$B$33</definedName>
    <definedName name="AP_Sept">'[7]Constants &amp; Inputs'!$B$32</definedName>
    <definedName name="asd" localSheetId="0">#REF!</definedName>
    <definedName name="asd">#REF!</definedName>
    <definedName name="AutoCalcCap" hidden="1">#REF!</definedName>
    <definedName name="AutoCalcCash" hidden="1">#REF!</definedName>
    <definedName name="AutoCalcROE" hidden="1">#REF!</definedName>
    <definedName name="Base_Dir_Hrs">'[7]Constants &amp; Inputs'!$B$42</definedName>
    <definedName name="Base_Year">[3]Settings!$C$6</definedName>
    <definedName name="bobby" localSheetId="0">#REF!</definedName>
    <definedName name="bobby">#REF!</definedName>
    <definedName name="Bond_Annual">[3]Constants!$E$38</definedName>
    <definedName name="Bond_Quarterly">[3]Constants!$C$38</definedName>
    <definedName name="Bond_Semiannual">[3]Constants!$D$38</definedName>
    <definedName name="Book_Depreciation_Levelization_List">[3]Constants!$C$9:$E$9</definedName>
    <definedName name="Broad_Categories" localSheetId="0">#REF!</definedName>
    <definedName name="Broad_Categories">#REF!</definedName>
    <definedName name="ByClass" localSheetId="0">#REF!</definedName>
    <definedName name="ByClass">#REF!</definedName>
    <definedName name="ByRate" localSheetId="0">#REF!</definedName>
    <definedName name="ByRate">#REF!</definedName>
    <definedName name="CapStructureCheckLine" hidden="1">#REF!</definedName>
    <definedName name="CapStructureCopyLabels" hidden="1">#REF!</definedName>
    <definedName name="CapStructurePasteLabels" hidden="1">#REF!</definedName>
    <definedName name="CashMacroCheckLine" hidden="1">#REF!</definedName>
    <definedName name="CashMacroCopyLabels" hidden="1">#REF!</definedName>
    <definedName name="CashMacroPasteLabels" hidden="1">#REF!</definedName>
    <definedName name="centsperkwhyear" localSheetId="0">[8]Inputs!$D$193</definedName>
    <definedName name="centsperkwhyear">[9]Inputs!$D$193</definedName>
    <definedName name="cg" localSheetId="0">#REF!</definedName>
    <definedName name="cg">#REF!</definedName>
    <definedName name="CIAC_CWIP">[3]Constants!$E$10</definedName>
    <definedName name="CIAC_Manual">[3]Constants!$D$10</definedName>
    <definedName name="CIAC_Options">[3]Constants!$C$10:$E$10</definedName>
    <definedName name="CO" localSheetId="0">[8]Inputs!$D$23</definedName>
    <definedName name="CO">[9]Inputs!$D$23</definedName>
    <definedName name="Consol_Interest_Expense">'[10]DCF - Consolidated'!$H$22:$T$22</definedName>
    <definedName name="Constant_Levelization">[3]Constants!$D$9</definedName>
    <definedName name="Contract_Data" localSheetId="0">#REF!</definedName>
    <definedName name="Contract_Data">#REF!</definedName>
    <definedName name="Contract_Levelization_List">[3]Constants!$C$11:$D$11</definedName>
    <definedName name="Contract_Levelization_Yes_No_List">[3]Constants!$C$12:$E$12</definedName>
    <definedName name="Contract_Signed_with_Rep" localSheetId="0">#REF!</definedName>
    <definedName name="Contract_Signed_with_Rep">#REF!</definedName>
    <definedName name="Craft_Rate">'[7]Constants &amp; Inputs'!$B$5</definedName>
    <definedName name="DATA1" localSheetId="0">#REF!</definedName>
    <definedName name="DATA1">#REF!</definedName>
    <definedName name="DeferredGains" localSheetId="0">'[11]Deferred Gains'!$A$1:$P$14</definedName>
    <definedName name="DeferredGains">'[12]Deferred Gains'!$A$1:$P$14</definedName>
    <definedName name="DefGain" localSheetId="0">#REF!</definedName>
    <definedName name="DefGain">#REF!</definedName>
    <definedName name="demandsalesclassp1" localSheetId="0">#REF!</definedName>
    <definedName name="demandsalesclassp1">#REF!</definedName>
    <definedName name="demandsalesclassp2" localSheetId="0">#REF!</definedName>
    <definedName name="demandsalesclassp2">#REF!</definedName>
    <definedName name="demandsalesgrpp1">#REF!</definedName>
    <definedName name="demandsalesgrpp2">#REF!</definedName>
    <definedName name="demandsalesratep1">#REF!</definedName>
    <definedName name="demandsalesratep2">#REF!</definedName>
    <definedName name="demandsalesratep3">#REF!</definedName>
    <definedName name="demandsalesratep4">#REF!</definedName>
    <definedName name="DENA_Asset_Weight">[10]Segment!$J$8</definedName>
    <definedName name="DepTable" hidden="1">#REF!</definedName>
    <definedName name="Dir_Hrs_To_Go">'[7]Constants &amp; Inputs'!$B$21</definedName>
    <definedName name="Disallowances">#REF!</definedName>
    <definedName name="DisposalDate">'[13]Other Inputs'!$B$3</definedName>
    <definedName name="Dist_12">'[7]Constants &amp; Inputs'!$B$15</definedName>
    <definedName name="Dist_18">'[7]Constants &amp; Inputs'!$B$16</definedName>
    <definedName name="Economic_Escalation_Rates_Values">'[3]Annual Inputs'!$C$94:$KF$99</definedName>
    <definedName name="Electric_Asset_Weight">[10]Segment!$J$5</definedName>
    <definedName name="ENERALLO" localSheetId="0">#REF!</definedName>
    <definedName name="ENERALLO">#REF!</definedName>
    <definedName name="ENERALLO2" localSheetId="0">#REF!</definedName>
    <definedName name="ENERALLO2">#REF!</definedName>
    <definedName name="ENERALLOBRDCOL" localSheetId="0">#REF!</definedName>
    <definedName name="ENERALLOBRDCOL">#REF!</definedName>
    <definedName name="ENERALLOBRDROW">#REF!</definedName>
    <definedName name="eneralloclassp1a">#REF!</definedName>
    <definedName name="enerallogrpp1a">#REF!</definedName>
    <definedName name="enerallogrpp1b">#REF!</definedName>
    <definedName name="ENERALLORATE">#REF!</definedName>
    <definedName name="ENERALLORATEP1A">#REF!</definedName>
    <definedName name="ENERALLORATEP1B">#REF!</definedName>
    <definedName name="ENERALLORATEP1C">#REF!</definedName>
    <definedName name="ENERALLORATEP1D">#REF!</definedName>
    <definedName name="ENERALLORATEP1E">#REF!</definedName>
    <definedName name="ENERBALANCEP1">#REF!</definedName>
    <definedName name="Enter_Manual_WACC">[3]Constants!$C$21</definedName>
    <definedName name="Escalating_Levelization">[3]Constants!$E$9</definedName>
    <definedName name="esg" localSheetId="0">[14]Sheet1!$A$1:$C$1042</definedName>
    <definedName name="esg">[15]Sheet1!$A$1:$C$1042</definedName>
    <definedName name="expand_SheetCount">[3]Settings_Expand!$C$14</definedName>
    <definedName name="FacilityInServiceMonth">[13]UnitData!$F$2</definedName>
    <definedName name="FacilityInServiceYear">[13]UnitData!$F$3</definedName>
    <definedName name="Federal" localSheetId="0">'[16]DI-25.2 Federal'!$B:$C</definedName>
    <definedName name="Federal">'[17]DI-25.2 Federal'!$B:$C</definedName>
    <definedName name="FedPreProcessor" localSheetId="0">'[11]Fed PreProcessor Pivot Table'!$B$4:$Y$79</definedName>
    <definedName name="FedPreProcessor">'[12]Fed PreProcessor Pivot Table'!$B$4:$Y$79</definedName>
    <definedName name="Field_Asset_Weight">[10]Segment!$J$7</definedName>
    <definedName name="Gas_Asset_Weight">[10]Segment!$J$6</definedName>
    <definedName name="Graph_AFUDC" xml:space="preserve"> OFFSET(#REF!, 0, 1, 1,#REF!)</definedName>
    <definedName name="Graph_Book_Dep" xml:space="preserve"> OFFSET(#REF!, 0, 1, 1,#REF!)</definedName>
    <definedName name="Graph_CapFinNeeds_Total" xml:space="preserve"> OFFSET(#REF!, 0, 1, 1,#REF!)</definedName>
    <definedName name="Graph_CapitalAdd" xml:space="preserve"> OFFSET(#REF!, 0, 1, 1,#REF!)</definedName>
    <definedName name="Graph_ChtRange" xml:space="preserve"> OFFSET(#REF!, 0, 1, 1,#REF!)</definedName>
    <definedName name="Graph_CummEqFCF" xml:space="preserve"> OFFSET(#REF!, 0, 1, 1,#REF!)</definedName>
    <definedName name="Graph_CummTCFCF" xml:space="preserve"> OFFSET(#REF!, 0, 1, 1,#REF!)</definedName>
    <definedName name="Graph_CWIP" xml:space="preserve"> OFFSET(#REF!, 0, 1, 1,#REF!)</definedName>
    <definedName name="Graph_DRR" xml:space="preserve"> OFFSET(#REF!, 0, 1, 1,#REF!)</definedName>
    <definedName name="Graph_ECC" xml:space="preserve"> OFFSET(#REF!, 0, 1, 1,#REF!)</definedName>
    <definedName name="Graph_FCF_Eq_AfterIn" xml:space="preserve"> OFFSET(#REF!, 0, 1, 1,#REF!)</definedName>
    <definedName name="Graph_FCF_Eq_BeforeIn" xml:space="preserve"> OFFSET(#REF!, 0, 1, 1,#REF!)</definedName>
    <definedName name="Graph_FCF_TC_AfterIn" xml:space="preserve"> OFFSET(#REF!, 0, 1, 1,#REF!)</definedName>
    <definedName name="Graph_FCF_TC_BeforeIn" xml:space="preserve"> OFFSET(#REF!, 0, 1, 1,#REF!)</definedName>
    <definedName name="Graph_FFODebt" xml:space="preserve"> OFFSET(#REF!, 0, 1, 1,#REF!)</definedName>
    <definedName name="Graph_FFOInt" xml:space="preserve"> OFFSET(#REF!, 0, 1, 1,#REF!)</definedName>
    <definedName name="Graph_Land_Balance" xml:space="preserve"> OFFSET(#REF!, 0, 1, 1,#REF!)</definedName>
    <definedName name="Graph_LRR" xml:space="preserve"> OFFSET(#REF!, 0, 1, 1,#REF!)</definedName>
    <definedName name="Graph_MIRR_Eq" xml:space="preserve"> OFFSET(#REF!, 0, 1, 1,#REF!)</definedName>
    <definedName name="Graph_MIRR_TC" xml:space="preserve"> OFFSET(#REF!, 0, 1, 1,#REF!)</definedName>
    <definedName name="Graph_Net_OM_Expense" xml:space="preserve"> OFFSET(#REF!, 0, 1, 1,#REF!)</definedName>
    <definedName name="Graph_NetIn_After" xml:space="preserve"> OFFSET(#REF!, 0, 1, 1,#REF!)</definedName>
    <definedName name="Graph_NetIn_Before" xml:space="preserve"> OFFSET(#REF!, 0, 1, 1,#REF!)</definedName>
    <definedName name="Graph_ProjectLCOE" xml:space="preserve"> OFFSET(#REF!, 0, 1, 1,#REF!)</definedName>
    <definedName name="Graph_ROE" xml:space="preserve"> OFFSET(#REF!, 0, 1, 1,#REF!)</definedName>
    <definedName name="Graph_Rt_On_Inv" xml:space="preserve"> OFFSET(#REF!, 0, 1, 1,#REF!)</definedName>
    <definedName name="Graph_Tax_NetChange" xml:space="preserve"> OFFSET(#REF!, 0, 1, 1,#REF!)</definedName>
    <definedName name="Graph_Tot_Inc_Tax" xml:space="preserve"> OFFSET(#REF!, 0, 1, 1,#REF!)</definedName>
    <definedName name="Graph_WACC" xml:space="preserve"> OFFSET(#REF!, 0, 1, 1,#REF!)</definedName>
    <definedName name="Graph_XNPV_FCF_Eq" xml:space="preserve"> OFFSET(#REF!, 0, 1, 1,#REF!)</definedName>
    <definedName name="Graph_XNPV_FCF_TC" xml:space="preserve"> OFFSET(#REF!, 0, 1, 1,#REF!)</definedName>
    <definedName name="grp">[18]Sheet1!$A$1:$B$354</definedName>
    <definedName name="HardRefFlag" hidden="1">#REF!</definedName>
    <definedName name="IDC">[3]Constants!$D$7</definedName>
    <definedName name="Ind_Crft_Ratio">'[7]Constants &amp; Inputs'!$B$44</definedName>
    <definedName name="Indirect_Rate">'[7]Constants &amp; Inputs'!$B$6</definedName>
    <definedName name="Interest_During_Construction__IDC">[3]Constants!$E$7</definedName>
    <definedName name="Intl_Asset_Weight">[10]Segment!$J$9</definedName>
    <definedName name="ITD" localSheetId="0">'[16]DI-25.2 ITD'!$A$1:$B$612</definedName>
    <definedName name="ITD">'[17]DI-25.2 ITD'!$A$1:$B$612</definedName>
    <definedName name="July190" localSheetId="0">'[11]YTD 18 Sch 64'!$A$2:$G$21</definedName>
    <definedName name="July190">'[12]YTD 18 Sch 64'!$A$2:$G$21</definedName>
    <definedName name="July281" localSheetId="0">'[11]YTD 18 Sch 64'!$A$24:$G$24</definedName>
    <definedName name="July281">'[12]YTD 18 Sch 64'!$A$24:$G$24</definedName>
    <definedName name="July282" localSheetId="0">'[11]YTD 18 Sch 64'!$A$27:$G$35</definedName>
    <definedName name="July282">'[12]YTD 18 Sch 64'!$A$27:$G$35</definedName>
    <definedName name="July283" localSheetId="0">'[11]YTD 18 Sch 64'!$A$37:$G$60</definedName>
    <definedName name="July283">'[12]YTD 18 Sch 64'!$A$37:$G$60</definedName>
    <definedName name="Jurisdiction" hidden="1">#REF!</definedName>
    <definedName name="Keyword_Period_Annual">[3]Settings!$C$10</definedName>
    <definedName name="Keyword_Response_Manual">[3]Settings!$C$14</definedName>
    <definedName name="Keyword_Response_No">[3]Settings!$C$20</definedName>
    <definedName name="Keyword_Response_Yes">[3]Settings!$C$12</definedName>
    <definedName name="Keyword_Response_Yes_Straight_Line">[3]Settings!$C$18</definedName>
    <definedName name="Lease_Type_List">[3]Constants!$C$20:$D$20</definedName>
    <definedName name="limcount" hidden="1">1</definedName>
    <definedName name="List_AFUDC_IDC_Compounding">[3]Constants!$C$6:$E$6</definedName>
    <definedName name="List_Bond_Coupon_Payment">[3]Constants!$C$38:$E$38</definedName>
    <definedName name="LIST_ITC_Input_Types">[3]Constants!$C$19:$D$19</definedName>
    <definedName name="List_Number_of_Assets">[3]Constants!$C$8:$L$8</definedName>
    <definedName name="List_PTC_Escalation_Rates">[3]Constants!$C$29:$H$29</definedName>
    <definedName name="List_PTC_Type">[3]Constants!$C$34:$D$34</definedName>
    <definedName name="List_WACC_Manual">[3]Constants!$C$36:$D$36</definedName>
    <definedName name="LockDownTablesPage" hidden="1">#REF!</definedName>
    <definedName name="lookup" localSheetId="0">'[19]Vlookup SCH 64'!$A$1:$F$436</definedName>
    <definedName name="lookup">'[20]Vlookup SCH 64'!$A$1:$F$436</definedName>
    <definedName name="MACRS_TABLE">'[3]Annual Inputs'!$C$45:$C$80</definedName>
    <definedName name="MACRS_TABLE_Header">'[3]Annual Inputs'!$B$44:$DA$44</definedName>
    <definedName name="MACRS_TABLE_VALUES">'[3]Annual Inputs'!$B$45:$BC$80</definedName>
    <definedName name="Mean_Direct">[21]Calculations!#REF!</definedName>
    <definedName name="Month_of_January">[3]Settings!$C$22</definedName>
    <definedName name="Monthly">[3]Constants!$C$6</definedName>
    <definedName name="Months_12">'[7]Constants &amp; Inputs'!$B$7</definedName>
    <definedName name="Months_18">'[7]Constants &amp; Inputs'!$B$8</definedName>
    <definedName name="MSTL">'[7]Constants &amp; Inputs'!$B$25</definedName>
    <definedName name="MWHSALES" localSheetId="0">#REF!</definedName>
    <definedName name="MWHSALES">#REF!</definedName>
    <definedName name="MWHSALESBRD" localSheetId="0">#REF!</definedName>
    <definedName name="MWHSALESBRD">#REF!</definedName>
    <definedName name="mwhsalesclassp1" localSheetId="0">#REF!</definedName>
    <definedName name="mwhsalesclassp1">#REF!</definedName>
    <definedName name="mwhsalesgrpp1">#REF!</definedName>
    <definedName name="mwhsalesgrpp2">#REF!</definedName>
    <definedName name="MWHSALESP2">#REF!</definedName>
    <definedName name="MWHSALESRATECOL">#REF!</definedName>
    <definedName name="mwhsalesratep1">#REF!</definedName>
    <definedName name="mwhsalesratep2">#REF!</definedName>
    <definedName name="mwhsalesratep3">#REF!</definedName>
    <definedName name="mwhsalesratep4">#REF!</definedName>
    <definedName name="mwhsalesratep5">#REF!</definedName>
    <definedName name="MWHSALESRATEROW">#REF!</definedName>
    <definedName name="No_Book_Dep_Lev">[3]Constants!$C$9</definedName>
    <definedName name="NonUtility" localSheetId="0">'[5]EXPORT 51060'!$C$260:$O$314</definedName>
    <definedName name="NonUtility">'[6]EXPORT 51060'!$C$260:$O$314</definedName>
    <definedName name="OFF">[3]Constants!$D$18</definedName>
    <definedName name="OffSouthernNetwork" hidden="1">#REF!</definedName>
    <definedName name="OK">[3]Constants!$C$37</definedName>
    <definedName name="ON">[3]Constants!$C$18</definedName>
    <definedName name="Other_Asset_Weight">[10]Segment!$J$10</definedName>
    <definedName name="OtherBasis190" localSheetId="0">'[11]Other Basis'!$A$71:$X$75</definedName>
    <definedName name="OtherBasis190">'[12]Other Basis'!$A$71:$X$75</definedName>
    <definedName name="OtherBasis282" localSheetId="0">'[11]Other Basis'!$A$77:$X$84</definedName>
    <definedName name="OtherBasis282">'[12]Other Basis'!$A$77:$X$84</definedName>
    <definedName name="OtherBasis283" localSheetId="0">'[11]Other Basis'!$A$86:$X$93</definedName>
    <definedName name="OtherBasis283">'[12]Other Basis'!$A$86:$X$93</definedName>
    <definedName name="Owners_Summary">#REF!</definedName>
    <definedName name="PF_Base">'[7]Constants &amp; Inputs'!$B$41</definedName>
    <definedName name="Print_Titles_MI" localSheetId="0">#REF!,#REF!</definedName>
    <definedName name="Print_Titles_MI">#REF!,#REF!</definedName>
    <definedName name="Proc_12">'[7]Constants &amp; Inputs'!$B$9</definedName>
    <definedName name="Proc_18">'[7]Constants &amp; Inputs'!$B$10</definedName>
    <definedName name="Project_WACC">[3]Constants!$D$21</definedName>
    <definedName name="Property_Tax_Basis_List">[3]Constants!$C$26:$F$26</definedName>
    <definedName name="Property_Tax_Rate_List">[3]Constants!$C$28:$H$28</definedName>
    <definedName name="Provision" localSheetId="0">'[5]EXPORT 51060'!$C$1:$O$452</definedName>
    <definedName name="Provision">'[6]EXPORT 51060'!$C$1:$O$452</definedName>
    <definedName name="RateDiff" localSheetId="0">'[5]Rate Diff'!$A$4:$Q$16</definedName>
    <definedName name="RateDiff">'[6]Rate Diff'!$A$4:$Q$16</definedName>
    <definedName name="RateTable" hidden="1">#REF!</definedName>
    <definedName name="Regulated">[3]Constants!$C$30</definedName>
    <definedName name="Regulatory_Enviroment">'[22]Project Inputs'!$C$24</definedName>
    <definedName name="Regulatory_Environment">'[3]Project Inputs'!$C$22</definedName>
    <definedName name="Regulatory_Environment_List">[3]Constants!$C$30:$D$30</definedName>
    <definedName name="ReleaseVersion" hidden="1">#REF!</definedName>
    <definedName name="Renewable_Resource_List">[3]Constants!$C$39:$E$39</definedName>
    <definedName name="Renewable_Resource_SolarPV">[3]Constants!$C$39</definedName>
    <definedName name="ROE_Reduction">#REF!</definedName>
    <definedName name="RoeCheckLine" hidden="1">#REF!</definedName>
    <definedName name="RoeCopyLabels" hidden="1">#REF!</definedName>
    <definedName name="RoePasteLabels" hidden="1">#REF!</definedName>
    <definedName name="Schedule190" localSheetId="0">'[11]Dec 17 Sch 64'!$B$11:$H$37</definedName>
    <definedName name="Schedule190">'[12]Dec 17 Sch 64'!$B$11:$H$37</definedName>
    <definedName name="Schedule282" localSheetId="0">'[11]Dec 17 Sch 64'!$B$57:$H$66</definedName>
    <definedName name="Schedule282">'[12]Dec 17 Sch 64'!$B$57:$H$66</definedName>
    <definedName name="Schedule283" localSheetId="0">'[11]Dec 17 Sch 64'!$B$81:$H$106</definedName>
    <definedName name="Schedule283">'[12]Dec 17 Sch 64'!$B$81:$H$106</definedName>
    <definedName name="Schedule64190" localSheetId="0">'[23]Schedule 64'!$A$11:$G$57</definedName>
    <definedName name="Schedule64190">'[24]Schedule 64'!$A$11:$G$57</definedName>
    <definedName name="Schedule64282" localSheetId="0">'[23]Schedule 64'!$A$114:$G$141</definedName>
    <definedName name="Schedule64282">'[24]Schedule 64'!$A$114:$G$141</definedName>
    <definedName name="Schedule64283" localSheetId="0">'[23]Schedule 64'!$A$161:$G$209</definedName>
    <definedName name="Schedule64283">'[24]Schedule 64'!$A$161:$G$209</definedName>
    <definedName name="sencount" hidden="1">1</definedName>
    <definedName name="ShawU3costs" localSheetId="0">'[25]F2.3 Shaw'!$M$9:$U$1207</definedName>
    <definedName name="ShawU3costs">'[26]F2.3 Shaw'!$M$9:$U$1207</definedName>
    <definedName name="ShawU4costs" localSheetId="0">'[25]F2.3 Shaw'!$W$9:$AE$1207</definedName>
    <definedName name="ShawU4costs">'[26]F2.3 Shaw'!$W$9:$AE$1207</definedName>
    <definedName name="Sofia" localSheetId="0">'[5]EXPORT Sofia'!$A:$D</definedName>
    <definedName name="Sofia">'[6]EXPORT Sofia'!$A:$D</definedName>
    <definedName name="SPWS_WBID">"D131FC10-A16D-416E-BE84-01A88680D81E"</definedName>
    <definedName name="State" localSheetId="0">'[16]DI-25.2 State'!$A$1:$B$616</definedName>
    <definedName name="State">'[17]DI-25.2 State'!$A$1:$B$616</definedName>
    <definedName name="State_Tax_Rate_List">[3]Constants!$C$32:$H$32</definedName>
    <definedName name="StateOnlyProperty" localSheetId="0">'[11]State Only Property'!$A$2:$X$10</definedName>
    <definedName name="StateOnlyProperty">'[12]State Only Property'!$A$2:$X$10</definedName>
    <definedName name="Std_Dev">[21]Calculations!#REF!</definedName>
    <definedName name="Straight_Line">'[3]Annual Inputs'!$C$80</definedName>
    <definedName name="Sub_12">'[7]Constants &amp; Inputs'!$B$13</definedName>
    <definedName name="Sub_18">'[7]Constants &amp; Inputs'!$B$14</definedName>
    <definedName name="SyncDate" hidden="1">#REF!</definedName>
    <definedName name="Target_ROE_Destination" hidden="1">#REF!</definedName>
    <definedName name="Target_ROE_Source" hidden="1">#REF!</definedName>
    <definedName name="TargSet_Rpt" hidden="1">#REF!</definedName>
    <definedName name="TargSet_Wrk_Cap" hidden="1">#REF!</definedName>
    <definedName name="TargSet_Wrk_Cash" hidden="1">#REF!</definedName>
    <definedName name="TargSet_WrkInp_All" hidden="1">#REF!</definedName>
    <definedName name="TargSet_WrkInp_Cap" hidden="1">#REF!</definedName>
    <definedName name="TargSet_WrkInp_Cash" hidden="1">#REF!</definedName>
    <definedName name="TargSet_WrkInp_IncTax" hidden="1">#REF!</definedName>
    <definedName name="Tax">'[7]Constants &amp; Inputs'!$B$18</definedName>
    <definedName name="Tax_Rate_Composite_VALUES">'[3]Annual Inputs'!$C$25:$KF$30</definedName>
    <definedName name="Tax_Rate_Property_VALUES">'[3]Annual Inputs'!$C$34:$KF$39</definedName>
    <definedName name="Tax_Rate_State_VALUES">'[3]Annual Inputs'!$C$17:$KF$22</definedName>
    <definedName name="TaxTable" hidden="1">#REF!</definedName>
    <definedName name="Test_Fuel_Summary">#REF!</definedName>
    <definedName name="Toggle_Switch_List">[3]Constants!$C$33:$D$33</definedName>
    <definedName name="Total_Lump">'[7]Constants &amp; Inputs'!$B$35</definedName>
    <definedName name="Transmission_Summary">#REF!</definedName>
    <definedName name="Unit_3_Spending_Curve">#REF!</definedName>
    <definedName name="Units_of_Production_List">[3]Constants!$C$35:$D$35</definedName>
    <definedName name="Unregulated">[3]Constants!$D$30</definedName>
    <definedName name="UseOriginalTargeting" hidden="1">#REF!</definedName>
    <definedName name="VBACodeVersion" hidden="1">#REF!</definedName>
    <definedName name="Verify_Cap" hidden="1">#REF!</definedName>
    <definedName name="Verify_Cash" hidden="1">#REF!</definedName>
    <definedName name="Verify_IncTax" hidden="1">#REF!</definedName>
    <definedName name="Verify_ROE" hidden="1">#REF!</definedName>
    <definedName name="Warning___Free_Cash_Flow">[3]Constants!$I$37</definedName>
    <definedName name="Warning__Net_Change_in_Cash">[3]Constants!$J$37</definedName>
    <definedName name="WARNING_BS_Suspense">[3]Constants!$D$37</definedName>
    <definedName name="WARNING_Cap_Structure">[3]Constants!$H$37</definedName>
    <definedName name="WARNING_IS_Suspense">[3]Constants!$F$37</definedName>
    <definedName name="Warning_OK">[3]Constants!$C$37</definedName>
    <definedName name="WARNING_Spending_Curve">[3]Constants!$K$37</definedName>
    <definedName name="WEC_AP">'[7]Constants &amp; Inputs'!$B$34</definedName>
    <definedName name="WEC_Proc">'[7]Constants &amp; Inputs'!$B$17</definedName>
    <definedName name="weekl_hrs">'[7]Constants &amp; Inputs'!$B$4</definedName>
    <definedName name="weeks_per_month">'[7]Constants &amp; Inputs'!$B$2</definedName>
    <definedName name="weeks_per_month18">'[7]Constants &amp; Inputs'!$B$3</definedName>
    <definedName name="west3progress" localSheetId="0">'[25]F2.2 W Progress'!$A$4:$J$101</definedName>
    <definedName name="west3progress">'[26]F2.2 W Progress'!$A$4:$J$101</definedName>
    <definedName name="west4progress" localSheetId="0">'[25]F2.2 W Progress'!$L$4:$T$101</definedName>
    <definedName name="west4progress">'[26]F2.2 W Progress'!$L$4:$T$101</definedName>
    <definedName name="westU3milestones" localSheetId="0">'[25]F2.1 W Milestones'!$L$3:$T$430</definedName>
    <definedName name="westU3milestones">'[26]F2.1 W Milestones'!$L$3:$T$430</definedName>
    <definedName name="westU4milestones" localSheetId="0">'[25]F2.1 W Milestones'!$V$3:$AD$430</definedName>
    <definedName name="westU4milestones">'[26]F2.1 W Milestones'!$V$3:$AD$430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8" i="28" l="1"/>
  <c r="G38" i="28"/>
  <c r="H38" i="28"/>
  <c r="I38" i="28"/>
  <c r="J38" i="28"/>
  <c r="K38" i="28"/>
  <c r="K40" i="28" s="1"/>
  <c r="L38" i="28"/>
  <c r="M38" i="28"/>
  <c r="M40" i="28" s="1"/>
  <c r="N38" i="28"/>
  <c r="O38" i="28"/>
  <c r="P38" i="28"/>
  <c r="E38" i="28"/>
  <c r="F37" i="28"/>
  <c r="G37" i="28"/>
  <c r="H37" i="28"/>
  <c r="H40" i="28" s="1"/>
  <c r="I37" i="28"/>
  <c r="I40" i="28" s="1"/>
  <c r="J37" i="28"/>
  <c r="K37" i="28"/>
  <c r="L37" i="28"/>
  <c r="M37" i="28"/>
  <c r="N37" i="28"/>
  <c r="O37" i="28"/>
  <c r="P37" i="28"/>
  <c r="P40" i="28" s="1"/>
  <c r="E37" i="28"/>
  <c r="E33" i="28"/>
  <c r="F33" i="28"/>
  <c r="G33" i="28"/>
  <c r="H33" i="28"/>
  <c r="I33" i="28"/>
  <c r="J33" i="28"/>
  <c r="K33" i="28"/>
  <c r="L33" i="28"/>
  <c r="M33" i="28"/>
  <c r="N33" i="28"/>
  <c r="O33" i="28"/>
  <c r="P33" i="28"/>
  <c r="D33" i="28"/>
  <c r="E29" i="28"/>
  <c r="E35" i="28" s="1"/>
  <c r="F29" i="28"/>
  <c r="G29" i="28"/>
  <c r="H29" i="28"/>
  <c r="I29" i="28"/>
  <c r="J29" i="28"/>
  <c r="K29" i="28"/>
  <c r="L29" i="28"/>
  <c r="L35" i="28" s="1"/>
  <c r="M29" i="28"/>
  <c r="M35" i="28" s="1"/>
  <c r="N29" i="28"/>
  <c r="O29" i="28"/>
  <c r="P29" i="28"/>
  <c r="D29" i="28"/>
  <c r="E24" i="28"/>
  <c r="F24" i="28"/>
  <c r="G24" i="28"/>
  <c r="H24" i="28"/>
  <c r="I24" i="28"/>
  <c r="J24" i="28"/>
  <c r="K24" i="28"/>
  <c r="L24" i="28"/>
  <c r="M24" i="28"/>
  <c r="N24" i="28"/>
  <c r="O24" i="28"/>
  <c r="P24" i="28"/>
  <c r="D24" i="28"/>
  <c r="K35" i="28" l="1"/>
  <c r="J35" i="28"/>
  <c r="P35" i="28"/>
  <c r="H35" i="28"/>
  <c r="L40" i="28"/>
  <c r="I35" i="28"/>
  <c r="O35" i="28"/>
  <c r="G35" i="28"/>
  <c r="N35" i="28"/>
  <c r="F35" i="28"/>
  <c r="E40" i="28"/>
  <c r="D35" i="28"/>
  <c r="J40" i="28"/>
  <c r="O40" i="28"/>
  <c r="G40" i="28"/>
  <c r="N40" i="28"/>
  <c r="F40" i="28"/>
  <c r="P14" i="28"/>
  <c r="P15" i="28" s="1"/>
  <c r="O14" i="28"/>
  <c r="O15" i="28" s="1"/>
  <c r="N14" i="28"/>
  <c r="N15" i="28" s="1"/>
  <c r="M14" i="28"/>
  <c r="M15" i="28" s="1"/>
  <c r="L14" i="28"/>
  <c r="L15" i="28" s="1"/>
  <c r="K14" i="28"/>
  <c r="K15" i="28" s="1"/>
  <c r="J14" i="28"/>
  <c r="J15" i="28" s="1"/>
  <c r="I14" i="28"/>
  <c r="I15" i="28" s="1"/>
  <c r="H14" i="28"/>
  <c r="H15" i="28" s="1"/>
  <c r="G14" i="28"/>
  <c r="G15" i="28" s="1"/>
  <c r="F14" i="28"/>
  <c r="F15" i="28" s="1"/>
  <c r="E14" i="28"/>
  <c r="E15" i="28" s="1"/>
  <c r="A14" i="28"/>
  <c r="A15" i="28" s="1"/>
  <c r="A17" i="28" s="1"/>
  <c r="A18" i="28" s="1"/>
  <c r="A19" i="28" s="1"/>
  <c r="A20" i="28" s="1"/>
  <c r="A22" i="28" l="1"/>
  <c r="A23" i="28" s="1"/>
  <c r="A24" i="28" s="1"/>
  <c r="A26" i="28" s="1"/>
  <c r="A27" i="28" s="1"/>
  <c r="A28" i="28" s="1"/>
  <c r="A29" i="28" s="1"/>
  <c r="A31" i="28" s="1"/>
  <c r="A32" i="28" s="1"/>
  <c r="A33" i="28" s="1"/>
  <c r="A35" i="28" s="1"/>
  <c r="A37" i="28" s="1"/>
  <c r="A38" i="28" s="1"/>
  <c r="A39" i="28" s="1"/>
  <c r="A40" i="28" s="1"/>
  <c r="D20" i="28" l="1"/>
  <c r="E20" i="28"/>
  <c r="F20" i="28" l="1"/>
  <c r="G20" i="28" l="1"/>
  <c r="H20" i="28" l="1"/>
  <c r="I20" i="28" l="1"/>
  <c r="J20" i="28" l="1"/>
  <c r="K20" i="28" l="1"/>
  <c r="L20" i="28" l="1"/>
  <c r="M20" i="28" l="1"/>
  <c r="N20" i="28" l="1"/>
  <c r="O20" i="28" l="1"/>
  <c r="P20" i="28" l="1"/>
</calcChain>
</file>

<file path=xl/sharedStrings.xml><?xml version="1.0" encoding="utf-8"?>
<sst xmlns="http://schemas.openxmlformats.org/spreadsheetml/2006/main" count="48" uniqueCount="48">
  <si>
    <t>Total Unit 3 ADITs</t>
  </si>
  <si>
    <t>GEORGIA POWER COMPANY</t>
  </si>
  <si>
    <t>SUMMARY OF DEPRECIATION EXPENSES, ACCUMULATED 
DEFERRED INCOME TAXES, AND DEFERRED TAX EXPENSES</t>
  </si>
  <si>
    <t>(AMOUNTS IN THOUSANDS)</t>
  </si>
  <si>
    <t>Line</t>
  </si>
  <si>
    <t>No.</t>
  </si>
  <si>
    <t>Description</t>
  </si>
  <si>
    <t>(1)</t>
  </si>
  <si>
    <t>(2)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</si>
  <si>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</si>
  <si>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</si>
  <si>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</si>
  <si>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</si>
  <si>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</si>
  <si>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</si>
  <si>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</si>
  <si>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</si>
  <si>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</si>
  <si>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Monthly Depreciation Rate*</t>
  </si>
  <si>
    <t>Monthly Book Depreciation</t>
  </si>
  <si>
    <t>Federal/State Blended Tax Rate</t>
  </si>
  <si>
    <t>*Approved in the 2019 Base Rate Case in Docket No. 42516</t>
  </si>
  <si>
    <t>Total Unit 3 ADITs allocated to base rates</t>
  </si>
  <si>
    <t>NCCR Non-Protected ADIT in base rates</t>
  </si>
  <si>
    <t>ADIT on NCCR Non-Protected ADIT</t>
  </si>
  <si>
    <t>(a)</t>
  </si>
  <si>
    <t>(a) Schedule 2, Page 4, Workpaper 5 -Line No. 8</t>
  </si>
  <si>
    <t>Vogtle Unit 3 Plant-in-Service Balance</t>
  </si>
  <si>
    <t>Book Depreciation Timing**</t>
  </si>
  <si>
    <t>Tax Depreciation Timing**</t>
  </si>
  <si>
    <t>Basis Differences Timing**</t>
  </si>
  <si>
    <t>Total Book/Tax Timing Differences</t>
  </si>
  <si>
    <t>Accelerated Depreciation ADITs**</t>
  </si>
  <si>
    <t>Basis Differences ADITs**</t>
  </si>
  <si>
    <t>Accelerated Depreciation ADITs from NCCR**</t>
  </si>
  <si>
    <t>Basis Differences ADITs from NCCR**</t>
  </si>
  <si>
    <t>Unit 3 Capital % in Base Rates from NCCR***</t>
  </si>
  <si>
    <t>Unit 3 ADITS from NCCR allocated to Base Rates (excluding Non-Protected ADIT)</t>
  </si>
  <si>
    <t>Accelerated Depreciation Deferred Tax Expense</t>
  </si>
  <si>
    <t>Basis Differences Deferred Tax Expense</t>
  </si>
  <si>
    <t>Nuclear Fuel Deferred Tax Expense</t>
  </si>
  <si>
    <t>Total Deferred Tax Expense</t>
  </si>
  <si>
    <t>(b)</t>
  </si>
  <si>
    <t>(b) Schedule 2, Page 4, Workpaper 3 -Line No. 12</t>
  </si>
  <si>
    <t>**Amounts generated from the Power Tax Software System</t>
  </si>
  <si>
    <t>***Derived from Unit 3 Plant-in-Service from NCCR/Unit 3 NCCR Total Capital</t>
  </si>
  <si>
    <t>FOR THE TWELVE MONTH PERIOD ENDING JANUARY 2023</t>
  </si>
  <si>
    <t>VOGTLE UNIT 3 BASE RATE FILING - DOCKET 43838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</si>
</sst>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\-yy;@"/>
    <numFmt numFmtId="165" formatCode="0.000%"/>
    <numFmt numFmtId="166" formatCode="_(&quot;$&quot;* #,##0_);_(&quot;$&quot;* \(#,##0\);_(&quot;$&quot;* &quot;-&quot;??_);_(@_)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u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7">
    <xf numFmtId="0" fontId="0" fillId="0" borderId="0"/>
    <xf numFmtId="0" fontId="8" fillId="0" borderId="0"/>
    <xf numFmtId="0" fontId="9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9" fillId="0" borderId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2" fillId="0" borderId="0"/>
    <xf numFmtId="0" fontId="14" fillId="0" borderId="0"/>
    <xf numFmtId="0" fontId="9" fillId="0" borderId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" fillId="0" borderId="0"/>
  </cellStyleXfs>
  <cellXfs count="40">
    <xf numFmtId="0" fontId="0" fillId="0" borderId="0" xfId="0"/>
    <xf numFmtId="40" fontId="12" fillId="0" borderId="0" xfId="13" applyNumberFormat="1" applyFont="1"/>
    <xf numFmtId="40" fontId="11" fillId="0" borderId="0" xfId="13" applyNumberFormat="1" applyFont="1" applyAlignment="1">
      <alignment horizontal="center"/>
    </xf>
    <xf numFmtId="40" fontId="11" fillId="0" borderId="0" xfId="13" applyNumberFormat="1" applyFont="1"/>
    <xf numFmtId="40" fontId="12" fillId="0" borderId="0" xfId="13" applyNumberFormat="1" applyFont="1" applyAlignment="1">
      <alignment horizontal="center"/>
    </xf>
    <xf numFmtId="0" fontId="12" fillId="0" borderId="0" xfId="13" applyFont="1"/>
    <xf numFmtId="40" fontId="12" fillId="0" borderId="1" xfId="13" applyNumberFormat="1" applyFont="1" applyBorder="1" applyAlignment="1">
      <alignment horizontal="center"/>
    </xf>
    <xf numFmtId="0" fontId="12" fillId="0" borderId="1" xfId="13" applyFont="1" applyBorder="1" applyAlignment="1">
      <alignment horizontal="center"/>
    </xf>
    <xf numFmtId="164" fontId="12" fillId="0" borderId="1" xfId="13" applyNumberFormat="1" applyFont="1" applyBorder="1" applyAlignment="1">
      <alignment horizontal="center"/>
    </xf>
    <xf numFmtId="40" fontId="12" fillId="0" borderId="0" xfId="13" quotePrefix="1" applyNumberFormat="1" applyFont="1" applyAlignment="1">
      <alignment horizontal="center"/>
    </xf>
    <xf numFmtId="37" fontId="13" fillId="0" borderId="0" xfId="13" applyNumberFormat="1" applyFont="1" applyAlignment="1">
      <alignment horizontal="center"/>
    </xf>
    <xf numFmtId="37" fontId="14" fillId="0" borderId="0" xfId="13" applyNumberFormat="1" applyFont="1" applyAlignment="1">
      <alignment horizontal="center"/>
    </xf>
    <xf numFmtId="38" fontId="12" fillId="0" borderId="0" xfId="13" applyNumberFormat="1" applyFont="1" applyAlignment="1">
      <alignment horizontal="center"/>
    </xf>
    <xf numFmtId="0" fontId="12" fillId="0" borderId="0" xfId="13" applyFont="1" applyAlignment="1">
      <alignment horizontal="left"/>
    </xf>
    <xf numFmtId="0" fontId="12" fillId="0" borderId="0" xfId="13" quotePrefix="1" applyFont="1" applyAlignment="1">
      <alignment horizontal="left"/>
    </xf>
    <xf numFmtId="166" fontId="12" fillId="0" borderId="0" xfId="13" applyNumberFormat="1" applyFont="1"/>
    <xf numFmtId="40" fontId="12" fillId="0" borderId="0" xfId="13" applyNumberFormat="1" applyFont="1" applyAlignment="1">
      <alignment horizontal="left"/>
    </xf>
    <xf numFmtId="165" fontId="12" fillId="0" borderId="0" xfId="14" applyNumberFormat="1" applyFont="1" applyBorder="1"/>
    <xf numFmtId="165" fontId="12" fillId="0" borderId="1" xfId="14" applyNumberFormat="1" applyFont="1" applyBorder="1"/>
    <xf numFmtId="166" fontId="12" fillId="0" borderId="0" xfId="15" applyNumberFormat="1" applyFont="1" applyBorder="1"/>
    <xf numFmtId="166" fontId="12" fillId="0" borderId="0" xfId="15" applyNumberFormat="1" applyFont="1"/>
    <xf numFmtId="41" fontId="12" fillId="0" borderId="0" xfId="13" applyNumberFormat="1" applyFont="1"/>
    <xf numFmtId="41" fontId="12" fillId="0" borderId="1" xfId="13" applyNumberFormat="1" applyFont="1" applyBorder="1"/>
    <xf numFmtId="166" fontId="12" fillId="0" borderId="2" xfId="15" applyNumberFormat="1" applyFont="1" applyBorder="1"/>
    <xf numFmtId="40" fontId="12" fillId="0" borderId="0" xfId="13" quotePrefix="1" applyNumberFormat="1" applyFont="1" applyAlignment="1">
      <alignment horizontal="left"/>
    </xf>
    <xf numFmtId="166" fontId="12" fillId="0" borderId="0" xfId="13" applyNumberFormat="1" applyFont="1" applyFill="1"/>
    <xf numFmtId="41" fontId="12" fillId="0" borderId="0" xfId="13" applyNumberFormat="1" applyFont="1" applyFill="1"/>
    <xf numFmtId="40" fontId="15" fillId="0" borderId="0" xfId="13" applyNumberFormat="1" applyFont="1" applyAlignment="1">
      <alignment horizontal="left"/>
    </xf>
    <xf numFmtId="40" fontId="12" fillId="0" borderId="0" xfId="36" applyNumberFormat="1" applyFont="1" applyAlignment="1">
      <alignment horizontal="left"/>
    </xf>
    <xf numFmtId="166" fontId="12" fillId="0" borderId="0" xfId="34" applyNumberFormat="1" applyFont="1"/>
    <xf numFmtId="41" fontId="12" fillId="0" borderId="0" xfId="34" applyNumberFormat="1" applyFont="1"/>
    <xf numFmtId="41" fontId="12" fillId="0" borderId="1" xfId="34" applyNumberFormat="1" applyFont="1" applyBorder="1"/>
    <xf numFmtId="9" fontId="12" fillId="0" borderId="1" xfId="35" applyFont="1" applyBorder="1"/>
    <xf numFmtId="165" fontId="12" fillId="0" borderId="1" xfId="35" applyNumberFormat="1" applyFont="1" applyBorder="1"/>
    <xf numFmtId="166" fontId="12" fillId="0" borderId="3" xfId="34" applyNumberFormat="1" applyFont="1" applyBorder="1"/>
    <xf numFmtId="40" fontId="12" fillId="0" borderId="0" xfId="36" applyNumberFormat="1" applyFont="1"/>
    <xf numFmtId="40" fontId="11" fillId="0" borderId="0" xfId="13" applyNumberFormat="1" applyFont="1" applyAlignment="1">
      <alignment horizontal="center"/>
    </xf>
    <xf numFmtId="0" fontId="11" fillId="0" borderId="0" xfId="13" applyFont="1"/>
    <xf numFmtId="40" fontId="11" fillId="0" borderId="0" xfId="13" applyNumberFormat="1" applyFont="1" applyAlignment="1">
      <alignment horizontal="center" wrapText="1"/>
    </xf>
    <xf numFmtId="40" fontId="11" fillId="0" borderId="0" xfId="13" quotePrefix="1" applyNumberFormat="1" applyFont="1" applyAlignment="1">
      <alignment horizontal="center"/>
    </xf>
  </cellXfs>
  <cellStyles count="37">
    <cellStyle name="_x0013_ 3" xfId="28" xr:uid="{EC3BE6D8-9679-49DC-BDE4-2FC3BFFBCB21}"/>
    <cellStyle name="Comma 14 2" xfId="24" xr:uid="{C8A14E22-D1A7-4AD3-8AF7-843700A1E85D}"/>
    <cellStyle name="Comma 2" xfId="6" xr:uid="{D48FACAC-46EA-4BE1-898D-43E1B6820DB3}"/>
    <cellStyle name="Comma 2 2 2 2" xfId="3" xr:uid="{AEC76308-AFDF-4B3A-81E8-50A1CA87B36A}"/>
    <cellStyle name="Comma 2 2 4" xfId="4" xr:uid="{1C3EDD03-53CF-4189-84E5-D06752B61FFC}"/>
    <cellStyle name="Comma 28" xfId="30" xr:uid="{775C9CC4-0458-4BB2-B4DE-001C585F725A}"/>
    <cellStyle name="Comma 3" xfId="8" xr:uid="{B6682AB0-4194-4B61-B56A-897F1B522649}"/>
    <cellStyle name="Comma 4" xfId="12" xr:uid="{FFD39AB9-4FD3-4958-ACFE-97C176BEFBEA}"/>
    <cellStyle name="Comma 5" xfId="16" xr:uid="{F8EDA212-FBAD-41F2-A2D2-9AA89A38BA91}"/>
    <cellStyle name="Comma 6" xfId="20" xr:uid="{4A60E02B-351A-4554-A7A0-A153F64D0566}"/>
    <cellStyle name="Currency" xfId="34" builtinId="4"/>
    <cellStyle name="Currency 10 5" xfId="23" xr:uid="{60526456-4D37-4D59-A73D-EF0916D98BDE}"/>
    <cellStyle name="Currency 2" xfId="11" xr:uid="{D4B381C4-5A6D-4107-A618-6128738B3939}"/>
    <cellStyle name="Currency 21" xfId="29" xr:uid="{4102B86D-A3C2-4D67-92FB-A039C3ED1BD9}"/>
    <cellStyle name="Currency 3" xfId="15" xr:uid="{8A861B60-0422-4AC7-AB21-3A486A3A1E3B}"/>
    <cellStyle name="Currency 4" xfId="19" xr:uid="{A2CE5252-D13D-4BF7-96E6-E9B984F4B7FA}"/>
    <cellStyle name="Normal" xfId="0" builtinId="0"/>
    <cellStyle name="Normal 12 5 2" xfId="25" xr:uid="{F675A15F-0179-4537-868E-D8C3869C5F64}"/>
    <cellStyle name="Normal 13 2" xfId="22" xr:uid="{A465B3B1-5333-49E4-8B57-2AF6335A5925}"/>
    <cellStyle name="Normal 153" xfId="1" xr:uid="{39F9D59D-7C29-40B6-98D5-EAB978255854}"/>
    <cellStyle name="Normal 2" xfId="5" xr:uid="{E2194FF8-1A55-48A0-B4CB-41D971676542}"/>
    <cellStyle name="Normal 2 11 12 3 2 2 2" xfId="2" xr:uid="{81886AEC-811E-4073-80E3-1FE07DB0D6E7}"/>
    <cellStyle name="Normal 3" xfId="7" xr:uid="{B0326E6E-3813-4444-A7C6-E63D2B74FE6D}"/>
    <cellStyle name="Normal 4" xfId="9" xr:uid="{1CA51378-7F13-4C5A-8340-4B40D85CC95E}"/>
    <cellStyle name="Normal 41" xfId="21" xr:uid="{C3B5C373-F6F5-4823-932A-ECF5954B079F}"/>
    <cellStyle name="Normal 43" xfId="27" xr:uid="{772A6C32-6E5F-4E2D-8CC6-1B2FA71BCF4D}"/>
    <cellStyle name="Normal 5" xfId="13" xr:uid="{93FD6234-DC10-4AAF-960A-EE606C23C91B}"/>
    <cellStyle name="Normal 5 10" xfId="36" xr:uid="{48782F55-BF8C-4414-869F-9E6AFF0FBCD4}"/>
    <cellStyle name="Normal 6" xfId="17" xr:uid="{9E0FA5DF-8F27-47AE-B6B7-3F1D65BA9710}"/>
    <cellStyle name="Normal 7" xfId="26" xr:uid="{9DCD2011-A53D-4519-AEB8-F83C5E7BF36C}"/>
    <cellStyle name="Percent" xfId="35" builtinId="5"/>
    <cellStyle name="Percent 2" xfId="10" xr:uid="{01E7F276-98E3-43FE-A1EF-BD87866320E2}"/>
    <cellStyle name="Percent 3" xfId="14" xr:uid="{D16F00EE-E750-4F2A-9662-DA6F4F53A003}"/>
    <cellStyle name="Percent 3 2" xfId="32" xr:uid="{1D4CFBBB-449A-42E2-8DF5-6591E2684AB8}"/>
    <cellStyle name="Percent 4" xfId="18" xr:uid="{DDACF22F-5FE6-4E1D-AEFA-B6C7F904E489}"/>
    <cellStyle name="Percent 5" xfId="31" xr:uid="{36FF8B61-B9C0-4B98-AF86-B2B5C9FCAA91}"/>
    <cellStyle name="Percent 6" xfId="33" xr:uid="{E8B51811-B167-454D-A7D7-1916A5349548}"/>
  </cellStyles>
  <dxfs count="0"/>
  <tableStyles count="0" defaultTableStyle="TableStyleMedium2" defaultPivotStyle="PivotStyleLight16"/>
  <colors>
    <mruColors>
      <color rgb="FF00FFFF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XGPFS01\KYKIM$\Workgroups\GPC%20Marketing\Pricing%20and%20Rates\Product%20Design\AFFIRM\In%20Progress%20(2007)\_Working%20Files\GROUPS--AFFIRM+Nat'l%20Accts%20ONL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pecial%20Projects\Dragon\Doug\Doug\latest%20valuation\Doug%20valuation%203.24.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s/GPC%20Corporate%20Accounting/Tax%20Accounting/ratecase/RETAIL/2018/OATT/2018%20OATT%20Budget%208-2018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oco365-my.sharepoint.com/Workgroups/GPC%20Corporate%20Accounting/Tax%20Accounting/ratecase/RETAIL/2018/OATT/2018%20OATT%20Budget%208-2018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Financial%20Analysis\GEM-BD%20Bids%20&amp;%20Analysis\2006%20Rowan\P3_Rowan%20CT%20Apr%2006%20_%20United%20@$4.00%2020%20yr%20wNCMPA1@$5.0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XGPFS01\KYKIM$\shared%20data\Workgroups\GPC%20Marketing\Pricing%20and%20Rates\2004%20Rate%20Case%20Stuff\Communications\Customer%20Communication%20Plan\Round%20Two\Raw%20Data\RC%20ESG%20AFFIRM%20200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oco365-my.sharepoint.com/shared%20data/Workgroups/GPC%20Marketing/Pricing%20and%20Rates/2004%20Rate%20Case%20Stuff/Communications/Customer%20Communication%20Plan/Round%20Two/Raw%20Data/RC%20ESG%20AFFIRM%2020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s/GPC%20Corporate%20Accounting/Tax%20Accounting/ratecase/RETAIL/2020/DI%2025/Actuals/12%20DI25%202020%20Actuals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oco365-my.sharepoint.com/Workgroups/GPC%20Corporate%20Accounting/Tax%20Accounting/ratecase/RETAIL/2020/DI%2025/Actuals/12%20DI25%202020%20Actuals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XGPFS22\GDYKE$\Sheets\RC%20ICC%2020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s/GPC%20Corporate%20Accounting/Tax%20Accounting/closing/2013/Schedules/Schedule%2064/7%20July%20Schedule%206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oco365-my.sharepoint.com/Workgroups/GPC%20Marketing/Pricing%20and%20Rates/Product%20Design/AFFIRM/In%20Progress%20(2007)/_Working%20Files/GROUPS--AFFIRM+Nat'l%20Accts%20ONL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oco365-my.sharepoint.com/Workgroups/GPC%20Corporate%20Accounting/Tax%20Accounting/closing/2013/Schedules/Schedule%2064/7%20July%20Schedule%2064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18%20Budget\ETC%20Categories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uthernco.com\shared%20data\Nuclear\August%202011%20Economic%20Update\Models\SAM\Economic%20Analysis\In-service\SAM%20-%20In-service%20-%20August%202011%20-%20CWIP%20-%20jul%2025%20curv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s/GPC%20Corporate%20Accounting/Tax%20Accounting/ratecase/RETAIL/2013/OATT/OATT%20Updated%20for%20October%20Actuals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oco365-my.sharepoint.com/Workgroups/GPC%20Corporate%20Accounting/Tax%20Accounting/ratecase/RETAIL/2013/OATT/OATT%20Updated%20for%20October%20Actuals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8012197\DRAFT%2008.31.11%20Economic%20and%20Financing%20Costs%207.18.11%20REV1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oco365-my.sharepoint.com/Workgroups/GPC%20Corporate%20Accounting/Regulatory%20and%20Cost%20Analysis/Nuclear/NCCR/Over_Under%20Recovery/2015/09%20September/DRAFT%2008.31.11%20Economic%20and%20Financing%20Costs%207.18.11%20RE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29ADA5C\Copy%20of%20SAM%20-%2060%20yr%20Embedded%20-%2015th%20VCM%20-%20July%201920%20(AFUDC)%20-%20June%2019%20%2020%20-%20Base%20Case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2012%20True-Up\Informal%20Data%20Requests\Resp_to_Reqs_2.2_%202.4_2.6_%202.9_%202.10_Revised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s/GPC%20Corporate%20Accounting/Tax%20Accounting/Closing/2018/Schedules/DTA-DTL%20Analysis/DTA-DTL%202018%20final%20(version%201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oco365-my.sharepoint.com/Workgroups/GPC%20Corporate%20Accounting/Tax%20Accounting/Closing/2018/Schedules/DTA-DTL%20Analysis/DTA-DTL%202018%20final%20(version%201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18%20Budget\Spend%20Curve_R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XGPFS01\KYKIM$\Workgroups\GPC%20Marketing\Pricing%20and%20Rates\Product%20Design\Nights%20&amp;%20Weekends%20Rate\Pricem%202006_1June%201%20GPC%20MC%20runs%20w-updated%20L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oco365-my.sharepoint.com/Workgroups/GPC%20Marketing/Pricing%20and%20Rates/Product%20Design/Nights%20&amp;%20Weekends%20Rate/Pricem%202006_1June%201%20GPC%20MC%20runs%20w-updated%20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 Summary"/>
      <sheetName val="Nat'l Accts"/>
      <sheetName val="Groups"/>
      <sheetName val="AFFIRM Summaries"/>
      <sheetName val="AFFIRM pivot tables"/>
      <sheetName val="AFFIRM scatter plots kWh vs kW"/>
      <sheetName val="all AFFIRM accts"/>
      <sheetName val="AFFIRM accts &gt;= 30kW"/>
    </sheetNames>
    <sheetDataSet>
      <sheetData sheetId="0" refreshError="1"/>
      <sheetData sheetId="1" refreshError="1"/>
      <sheetData sheetId="2">
        <row r="2">
          <cell r="C2" t="str">
            <v>AF-Burger King</v>
          </cell>
        </row>
        <row r="3">
          <cell r="C3" t="str">
            <v>AF-Captain D's</v>
          </cell>
        </row>
        <row r="4">
          <cell r="C4" t="str">
            <v>AF-QuikTrip</v>
          </cell>
        </row>
        <row r="5">
          <cell r="C5" t="str">
            <v>AF-Waffle House</v>
          </cell>
        </row>
        <row r="6">
          <cell r="C6" t="str">
            <v>AF-Wendy's</v>
          </cell>
        </row>
        <row r="7">
          <cell r="C7" t="str">
            <v>AF-YUM! (KFC)</v>
          </cell>
        </row>
        <row r="8">
          <cell r="C8" t="str">
            <v>AF-YUM! (LJ Silver's)</v>
          </cell>
        </row>
        <row r="9">
          <cell r="C9" t="str">
            <v>AF-YUM! (Pizza Hut)</v>
          </cell>
        </row>
        <row r="10">
          <cell r="C10" t="str">
            <v>AF-YUM! (Taco Bell)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F - Consolidated"/>
      <sheetName val="DCF - Reg Electric"/>
      <sheetName val="DCF - Reg Gas"/>
      <sheetName val="DCF - Field"/>
      <sheetName val="DCF - DENA"/>
      <sheetName val="DCF - Intl."/>
      <sheetName val="Summary"/>
      <sheetName val="Capacity"/>
      <sheetName val="Segment"/>
      <sheetName val="Changes from previous"/>
      <sheetName val="D valuation Reg Elec"/>
      <sheetName val="D valuation Gas Trans"/>
      <sheetName val="D valuation field service"/>
      <sheetName val="D valuation DENA IPP"/>
      <sheetName val="D valuation International IPP"/>
      <sheetName val="D EPS Base"/>
      <sheetName val="D EPS Calc"/>
      <sheetName val="D EPS Opt+RS"/>
      <sheetName val="D EPS Sens"/>
      <sheetName val="D Dilution vs Price"/>
      <sheetName val="Potential Comparables"/>
    </sheetNames>
    <sheetDataSet>
      <sheetData sheetId="0" refreshError="1">
        <row r="22">
          <cell r="H22">
            <v>1112</v>
          </cell>
          <cell r="I22">
            <v>1217</v>
          </cell>
          <cell r="J22">
            <v>1380</v>
          </cell>
          <cell r="K22">
            <v>1300</v>
          </cell>
          <cell r="L22">
            <v>1100</v>
          </cell>
          <cell r="M22">
            <v>1111</v>
          </cell>
          <cell r="N22">
            <v>1122.1099999999999</v>
          </cell>
          <cell r="O22">
            <v>1133.3310999999999</v>
          </cell>
          <cell r="P22">
            <v>1144.664411</v>
          </cell>
          <cell r="Q22">
            <v>1156.1110551100001</v>
          </cell>
          <cell r="R22">
            <v>1167.6721656611001</v>
          </cell>
          <cell r="S22">
            <v>1179.3488873177112</v>
          </cell>
          <cell r="T22">
            <v>1191.1423761908882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J5">
            <v>0.25750688264293486</v>
          </cell>
        </row>
        <row r="6">
          <cell r="J6">
            <v>0.26224470196555477</v>
          </cell>
        </row>
        <row r="7">
          <cell r="J7">
            <v>0.10271144119341827</v>
          </cell>
        </row>
        <row r="8">
          <cell r="J8">
            <v>0.24740700428964724</v>
          </cell>
        </row>
        <row r="9">
          <cell r="J9">
            <v>7.2827965938920547E-2</v>
          </cell>
        </row>
        <row r="10">
          <cell r="J10">
            <v>5.7302003969524298E-2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OATT Report"/>
      <sheetName val="Dec 17 Sch 64"/>
      <sheetName val="YTD 18 Sch 64"/>
      <sheetName val="Acct 282"/>
      <sheetName val="Acct 282 (2)"/>
      <sheetName val="Reconciliation"/>
      <sheetName val="Fed PreProcessor Pivot Table"/>
      <sheetName val="Federal PreProcessor"/>
      <sheetName val="Other Basis"/>
      <sheetName val="State Only Property"/>
      <sheetName val="MS ARO"/>
      <sheetName val="FAS 133"/>
      <sheetName val="Capitalized PPA SPC"/>
      <sheetName val="Deferred Gains"/>
      <sheetName val="Tax Credit Carryforward"/>
      <sheetName val="Accrued Liabilities"/>
      <sheetName val="Other Basis (2)"/>
      <sheetName val="Sheet1"/>
    </sheetNames>
    <sheetDataSet>
      <sheetData sheetId="0" refreshError="1"/>
      <sheetData sheetId="1"/>
      <sheetData sheetId="2">
        <row r="11">
          <cell r="B11" t="str">
            <v>ACCUMULATED RATE REFUND GPSC</v>
          </cell>
          <cell r="C11">
            <v>16978150.43</v>
          </cell>
          <cell r="D11">
            <v>-7008377</v>
          </cell>
          <cell r="E11">
            <v>642567</v>
          </cell>
          <cell r="F11">
            <v>0</v>
          </cell>
          <cell r="G11">
            <v>0</v>
          </cell>
          <cell r="H11">
            <v>10612340</v>
          </cell>
        </row>
        <row r="12">
          <cell r="B12" t="str">
            <v>AFFIRMATIVE ADJUSTMENTS</v>
          </cell>
          <cell r="C12">
            <v>4975653.49</v>
          </cell>
          <cell r="D12">
            <v>5213094</v>
          </cell>
          <cell r="E12">
            <v>-10188747</v>
          </cell>
          <cell r="F12">
            <v>0</v>
          </cell>
          <cell r="G12">
            <v>0</v>
          </cell>
          <cell r="H12">
            <v>0</v>
          </cell>
        </row>
        <row r="13">
          <cell r="B13" t="str">
            <v>BAD DEBT RESERVE</v>
          </cell>
          <cell r="C13">
            <v>1097091.3400000001</v>
          </cell>
          <cell r="D13">
            <v>-705317</v>
          </cell>
          <cell r="E13">
            <v>273671</v>
          </cell>
          <cell r="F13">
            <v>0</v>
          </cell>
          <cell r="G13">
            <v>0</v>
          </cell>
          <cell r="H13">
            <v>665445</v>
          </cell>
        </row>
        <row r="14">
          <cell r="B14" t="str">
            <v>BUYBACKS</v>
          </cell>
          <cell r="C14">
            <v>2391924.5099999998</v>
          </cell>
          <cell r="D14">
            <v>-1673712</v>
          </cell>
          <cell r="E14">
            <v>617523</v>
          </cell>
          <cell r="F14">
            <v>0</v>
          </cell>
          <cell r="G14">
            <v>0</v>
          </cell>
          <cell r="H14">
            <v>1335736</v>
          </cell>
        </row>
        <row r="15">
          <cell r="B15" t="str">
            <v>CAPITAL LOSS CARRYFOWARD</v>
          </cell>
          <cell r="C15">
            <v>7181.46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3616</v>
          </cell>
        </row>
        <row r="16">
          <cell r="B16" t="str">
            <v>CAPITALIZED PPA SPC</v>
          </cell>
          <cell r="C16">
            <v>6379576.0499999998</v>
          </cell>
          <cell r="D16">
            <v>-8007851</v>
          </cell>
          <cell r="E16">
            <v>6262999</v>
          </cell>
          <cell r="F16">
            <v>0</v>
          </cell>
          <cell r="G16">
            <v>0</v>
          </cell>
          <cell r="H16">
            <v>4634724</v>
          </cell>
        </row>
        <row r="17">
          <cell r="B17" t="str">
            <v>COST OF REMOVAL</v>
          </cell>
          <cell r="C17">
            <v>7.0000000000000007E-2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B18" t="str">
            <v>DEFERRED INTERCOMPANY PAYABLE</v>
          </cell>
          <cell r="C18">
            <v>0.1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 t="str">
            <v>DEFERRED REVENUE</v>
          </cell>
          <cell r="C19">
            <v>-486456.69</v>
          </cell>
          <cell r="D19">
            <v>-9928392</v>
          </cell>
          <cell r="E19">
            <v>13385291</v>
          </cell>
          <cell r="F19">
            <v>0</v>
          </cell>
          <cell r="G19">
            <v>0</v>
          </cell>
          <cell r="H19">
            <v>2970442</v>
          </cell>
        </row>
        <row r="20">
          <cell r="B20" t="str">
            <v>DSM RECOVERY</v>
          </cell>
          <cell r="C20">
            <v>0</v>
          </cell>
          <cell r="D20">
            <v>-3224263</v>
          </cell>
          <cell r="E20">
            <v>3224263</v>
          </cell>
          <cell r="F20">
            <v>0</v>
          </cell>
          <cell r="G20">
            <v>0</v>
          </cell>
          <cell r="H20">
            <v>0</v>
          </cell>
        </row>
        <row r="21">
          <cell r="B21" t="str">
            <v>ECCR RECOVERY</v>
          </cell>
          <cell r="C21">
            <v>1376594.33</v>
          </cell>
          <cell r="D21">
            <v>-1874854</v>
          </cell>
          <cell r="E21">
            <v>1404798</v>
          </cell>
          <cell r="F21">
            <v>0</v>
          </cell>
          <cell r="G21">
            <v>0</v>
          </cell>
          <cell r="H21">
            <v>906537</v>
          </cell>
        </row>
        <row r="22">
          <cell r="B22" t="str">
            <v>FAS 133 MARK TO MARKET</v>
          </cell>
          <cell r="C22">
            <v>6745249</v>
          </cell>
          <cell r="D22">
            <v>-1671310</v>
          </cell>
          <cell r="E22">
            <v>109993</v>
          </cell>
          <cell r="F22">
            <v>0</v>
          </cell>
          <cell r="G22">
            <v>0</v>
          </cell>
          <cell r="H22">
            <v>5183932</v>
          </cell>
        </row>
        <row r="23">
          <cell r="B23" t="str">
            <v>FUEL CLAUSE RECOVERY</v>
          </cell>
          <cell r="C23">
            <v>32552982.5</v>
          </cell>
          <cell r="D23">
            <v>-119189757</v>
          </cell>
          <cell r="E23">
            <v>86636774</v>
          </cell>
          <cell r="F23">
            <v>0</v>
          </cell>
          <cell r="G23">
            <v>0</v>
          </cell>
          <cell r="H23">
            <v>0</v>
          </cell>
        </row>
        <row r="24">
          <cell r="B24" t="str">
            <v>INCOME TAX DEFERRED</v>
          </cell>
          <cell r="C24">
            <v>239695234.05000001</v>
          </cell>
          <cell r="D24">
            <v>-27444388</v>
          </cell>
          <cell r="E24">
            <v>31314576</v>
          </cell>
          <cell r="F24">
            <v>18661213</v>
          </cell>
          <cell r="G24">
            <v>-96223383</v>
          </cell>
          <cell r="H24">
            <v>168624543</v>
          </cell>
        </row>
        <row r="25">
          <cell r="B25" t="str">
            <v>INJURIES &amp; DAMAGES RESERVE</v>
          </cell>
          <cell r="C25">
            <v>3158453</v>
          </cell>
          <cell r="D25">
            <v>-6897880</v>
          </cell>
          <cell r="E25">
            <v>7194348</v>
          </cell>
          <cell r="F25">
            <v>0</v>
          </cell>
          <cell r="G25">
            <v>0</v>
          </cell>
          <cell r="H25">
            <v>3454920</v>
          </cell>
        </row>
        <row r="26">
          <cell r="B26" t="str">
            <v>MEDICAL INSURANCE CLAIMS</v>
          </cell>
          <cell r="C26">
            <v>5539484.5</v>
          </cell>
          <cell r="D26">
            <v>-7157279</v>
          </cell>
          <cell r="E26">
            <v>797019</v>
          </cell>
          <cell r="F26">
            <v>0</v>
          </cell>
          <cell r="G26">
            <v>0</v>
          </cell>
          <cell r="H26">
            <v>-820775</v>
          </cell>
        </row>
        <row r="27">
          <cell r="B27" t="str">
            <v>NCCR RECOVERY</v>
          </cell>
          <cell r="C27">
            <v>18817562.5</v>
          </cell>
          <cell r="D27">
            <v>-56125163</v>
          </cell>
          <cell r="E27">
            <v>37307600</v>
          </cell>
          <cell r="F27">
            <v>0</v>
          </cell>
          <cell r="G27">
            <v>0</v>
          </cell>
          <cell r="H27">
            <v>0</v>
          </cell>
        </row>
        <row r="28">
          <cell r="B28" t="str">
            <v>OCI - HEDGE SETTLEMENT</v>
          </cell>
          <cell r="C28">
            <v>7931251.0199999996</v>
          </cell>
          <cell r="D28">
            <v>0</v>
          </cell>
          <cell r="E28">
            <v>0</v>
          </cell>
          <cell r="F28">
            <v>1709605</v>
          </cell>
          <cell r="G28">
            <v>-7046626</v>
          </cell>
          <cell r="H28">
            <v>2594230</v>
          </cell>
        </row>
        <row r="29">
          <cell r="B29" t="str">
            <v>OTHER BASIS DIFFERENCES</v>
          </cell>
          <cell r="C29">
            <v>105136192.5</v>
          </cell>
          <cell r="D29">
            <v>0</v>
          </cell>
          <cell r="E29">
            <v>0</v>
          </cell>
          <cell r="F29">
            <v>162734547</v>
          </cell>
          <cell r="G29">
            <v>-94948097</v>
          </cell>
          <cell r="H29">
            <v>59482964</v>
          </cell>
        </row>
        <row r="30">
          <cell r="B30" t="str">
            <v>OTHER DEFERRED COST</v>
          </cell>
          <cell r="C30">
            <v>184077354</v>
          </cell>
          <cell r="D30">
            <v>-143186181</v>
          </cell>
          <cell r="E30">
            <v>78569989</v>
          </cell>
          <cell r="F30">
            <v>39944039</v>
          </cell>
          <cell r="G30">
            <v>-30361</v>
          </cell>
          <cell r="H30">
            <v>119187356</v>
          </cell>
        </row>
        <row r="31">
          <cell r="B31" t="str">
            <v>TAX REFORM LEGISLATION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123096363</v>
          </cell>
        </row>
        <row r="32">
          <cell r="B32" t="str">
            <v>TAX CREDIT CARRYFOWARD</v>
          </cell>
          <cell r="C32">
            <v>204826128</v>
          </cell>
          <cell r="D32">
            <v>-610997</v>
          </cell>
          <cell r="E32">
            <v>106265690</v>
          </cell>
          <cell r="F32">
            <v>0</v>
          </cell>
          <cell r="G32">
            <v>0</v>
          </cell>
          <cell r="H32">
            <v>339508587</v>
          </cell>
        </row>
        <row r="33">
          <cell r="B33" t="str">
            <v>UNBILLED FUEL REVENUES</v>
          </cell>
          <cell r="C33">
            <v>47177507</v>
          </cell>
          <cell r="D33">
            <v>-27274701</v>
          </cell>
          <cell r="E33">
            <v>6240837</v>
          </cell>
          <cell r="F33">
            <v>0</v>
          </cell>
          <cell r="G33">
            <v>0</v>
          </cell>
          <cell r="H33">
            <v>26143642</v>
          </cell>
        </row>
        <row r="37">
          <cell r="B37" t="str">
            <v>TOTAL ACCOUNT 190</v>
          </cell>
          <cell r="C37">
            <v>888377113.15999997</v>
          </cell>
          <cell r="D37">
            <v>-416767328</v>
          </cell>
          <cell r="E37">
            <v>370059191</v>
          </cell>
          <cell r="F37">
            <v>223049404</v>
          </cell>
          <cell r="G37">
            <v>-198248467</v>
          </cell>
          <cell r="H37">
            <v>867584602</v>
          </cell>
        </row>
        <row r="57">
          <cell r="B57" t="str">
            <v>ACCELERATED DEPRECIATION</v>
          </cell>
          <cell r="C57">
            <v>-4556938658.5500002</v>
          </cell>
          <cell r="D57">
            <v>-366204223.99000001</v>
          </cell>
          <cell r="E57">
            <v>114569728.63</v>
          </cell>
          <cell r="F57">
            <v>1732666396.28</v>
          </cell>
          <cell r="G57">
            <v>-5951322.6200000001</v>
          </cell>
          <cell r="H57">
            <v>-3081858080.25</v>
          </cell>
        </row>
        <row r="58">
          <cell r="B58" t="str">
            <v>BASIS DIFFERENCES</v>
          </cell>
          <cell r="C58">
            <v>-296803433.13999999</v>
          </cell>
          <cell r="D58">
            <v>263472245.16</v>
          </cell>
          <cell r="E58">
            <v>-157449034.59</v>
          </cell>
          <cell r="F58">
            <v>126283132.87</v>
          </cell>
          <cell r="G58">
            <v>-126610023.08</v>
          </cell>
          <cell r="H58">
            <v>-191107112.78</v>
          </cell>
        </row>
        <row r="59">
          <cell r="B59" t="str">
            <v>BONUS DEPRECIATION SEC 29</v>
          </cell>
          <cell r="C59">
            <v>-3932246</v>
          </cell>
          <cell r="D59">
            <v>-647680.61</v>
          </cell>
          <cell r="E59">
            <v>2498156.41</v>
          </cell>
          <cell r="F59">
            <v>0</v>
          </cell>
          <cell r="G59">
            <v>0</v>
          </cell>
          <cell r="H59">
            <v>-2081770.2</v>
          </cell>
        </row>
        <row r="60">
          <cell r="B60" t="str">
            <v>IRS SETTLEMENT</v>
          </cell>
          <cell r="C60">
            <v>-356395.11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-356395.11</v>
          </cell>
        </row>
        <row r="61">
          <cell r="B61" t="str">
            <v>OTHER BASIS DIFFERENCES</v>
          </cell>
          <cell r="C61">
            <v>-400810326.06999999</v>
          </cell>
          <cell r="D61">
            <v>0</v>
          </cell>
          <cell r="E61">
            <v>0</v>
          </cell>
          <cell r="F61">
            <v>175237334.81</v>
          </cell>
          <cell r="G61">
            <v>-37501893.18</v>
          </cell>
          <cell r="H61">
            <v>-263074884.44</v>
          </cell>
        </row>
        <row r="62">
          <cell r="B62" t="str">
            <v>OTHER PROPERTY DIFFERENCES</v>
          </cell>
          <cell r="C62">
            <v>31164645.609999999</v>
          </cell>
          <cell r="D62">
            <v>35204374.909999996</v>
          </cell>
          <cell r="E62">
            <v>-139470398.78999999</v>
          </cell>
          <cell r="F62">
            <v>19006354.579999998</v>
          </cell>
          <cell r="G62">
            <v>-18299235.379999999</v>
          </cell>
          <cell r="H62">
            <v>-72394259.069999993</v>
          </cell>
        </row>
        <row r="63">
          <cell r="B63" t="str">
            <v>T,D &amp; A OTHER BASIS DIFFERENCES</v>
          </cell>
          <cell r="C63">
            <v>-8811194.7300000004</v>
          </cell>
          <cell r="D63">
            <v>-384317.02</v>
          </cell>
          <cell r="E63">
            <v>705281.31</v>
          </cell>
          <cell r="F63">
            <v>3217073.45</v>
          </cell>
          <cell r="G63">
            <v>-190173.31</v>
          </cell>
          <cell r="H63">
            <v>-5463330.2999999998</v>
          </cell>
        </row>
        <row r="66">
          <cell r="B66" t="str">
            <v>TOTAL ACCOUNT 282</v>
          </cell>
          <cell r="C66">
            <v>-5236487607.9899998</v>
          </cell>
          <cell r="D66">
            <v>-68559601.550000012</v>
          </cell>
          <cell r="E66">
            <v>-179146267.03</v>
          </cell>
          <cell r="F66">
            <v>2056410291.99</v>
          </cell>
          <cell r="G66">
            <v>-188552647.56999999</v>
          </cell>
          <cell r="H66">
            <v>-3616335832.1500006</v>
          </cell>
        </row>
        <row r="81">
          <cell r="B81" t="str">
            <v>AFFIRMATIVE ADJUSTMENTS</v>
          </cell>
          <cell r="C81">
            <v>-9175187.1799999997</v>
          </cell>
          <cell r="D81">
            <v>-2298749.35</v>
          </cell>
          <cell r="E81">
            <v>11751019.560000001</v>
          </cell>
          <cell r="F81">
            <v>0</v>
          </cell>
          <cell r="G81">
            <v>0</v>
          </cell>
          <cell r="H81">
            <v>277083.03000000003</v>
          </cell>
        </row>
        <row r="82">
          <cell r="B82" t="str">
            <v>ALSTOM SETTLEMENT</v>
          </cell>
          <cell r="C82">
            <v>711556.6</v>
          </cell>
          <cell r="D82">
            <v>-711556.6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</row>
        <row r="83">
          <cell r="B83" t="str">
            <v>CSX CONTRACT TERMINATION</v>
          </cell>
          <cell r="C83">
            <v>12912604.970000001</v>
          </cell>
          <cell r="D83">
            <v>-13054413.84</v>
          </cell>
          <cell r="E83">
            <v>2964007.06</v>
          </cell>
          <cell r="F83">
            <v>0</v>
          </cell>
          <cell r="G83">
            <v>0</v>
          </cell>
          <cell r="H83">
            <v>2822198.19</v>
          </cell>
        </row>
        <row r="84">
          <cell r="B84" t="str">
            <v>CUSTOMER ADVANCES ON CONSTRUCTION</v>
          </cell>
          <cell r="C84">
            <v>2282398.7000000002</v>
          </cell>
          <cell r="D84">
            <v>-6753992.2800000003</v>
          </cell>
          <cell r="E84">
            <v>10902450.02</v>
          </cell>
          <cell r="F84">
            <v>0</v>
          </cell>
          <cell r="G84">
            <v>0</v>
          </cell>
          <cell r="H84">
            <v>6430856.4400000004</v>
          </cell>
        </row>
        <row r="85">
          <cell r="B85" t="str">
            <v>DEFERRED GAIN FILM TAX CREDITS</v>
          </cell>
          <cell r="C85">
            <v>-4117682.97</v>
          </cell>
          <cell r="D85">
            <v>-861703.03</v>
          </cell>
          <cell r="E85">
            <v>-305034.88</v>
          </cell>
          <cell r="F85">
            <v>0.01</v>
          </cell>
          <cell r="G85">
            <v>0</v>
          </cell>
          <cell r="H85">
            <v>-5284420.87</v>
          </cell>
        </row>
        <row r="86">
          <cell r="B86" t="str">
            <v>DEFERRED INTERCOMPANY GAIN</v>
          </cell>
          <cell r="C86">
            <v>-137863.6</v>
          </cell>
          <cell r="D86">
            <v>68728.87</v>
          </cell>
          <cell r="E86">
            <v>0</v>
          </cell>
          <cell r="F86">
            <v>0</v>
          </cell>
          <cell r="G86">
            <v>0</v>
          </cell>
          <cell r="H86">
            <v>-69134.73</v>
          </cell>
        </row>
        <row r="87">
          <cell r="B87" t="str">
            <v>DEFERRED JOBS REVENUE &amp; EXPENSES</v>
          </cell>
          <cell r="C87">
            <v>-979386.92</v>
          </cell>
          <cell r="D87">
            <v>-2188484.5</v>
          </cell>
          <cell r="E87">
            <v>3529740.04</v>
          </cell>
          <cell r="F87">
            <v>0</v>
          </cell>
          <cell r="G87">
            <v>0</v>
          </cell>
          <cell r="H87">
            <v>361868.62</v>
          </cell>
        </row>
        <row r="88">
          <cell r="B88" t="str">
            <v>DSM DEFERRED COSTS</v>
          </cell>
          <cell r="C88">
            <v>-0.1</v>
          </cell>
          <cell r="D88">
            <v>-0.03</v>
          </cell>
          <cell r="E88">
            <v>7.0000000000000007E-2</v>
          </cell>
          <cell r="F88">
            <v>0</v>
          </cell>
          <cell r="G88">
            <v>0</v>
          </cell>
          <cell r="H88">
            <v>-0.06</v>
          </cell>
        </row>
        <row r="89">
          <cell r="B89" t="str">
            <v>DSM RECOVERY</v>
          </cell>
          <cell r="C89">
            <v>-4283239.33</v>
          </cell>
          <cell r="D89">
            <v>-4306841.96</v>
          </cell>
          <cell r="E89">
            <v>7232811.1600000001</v>
          </cell>
          <cell r="F89">
            <v>0</v>
          </cell>
          <cell r="G89">
            <v>0</v>
          </cell>
          <cell r="H89">
            <v>-1357270.13</v>
          </cell>
        </row>
        <row r="90">
          <cell r="B90" t="str">
            <v>EMISSION ALLOWANCES</v>
          </cell>
          <cell r="C90">
            <v>-3361141.53</v>
          </cell>
          <cell r="D90">
            <v>-7085.15</v>
          </cell>
          <cell r="E90">
            <v>1177870.78</v>
          </cell>
          <cell r="F90">
            <v>0</v>
          </cell>
          <cell r="G90">
            <v>0</v>
          </cell>
          <cell r="H90">
            <v>-2190355.9</v>
          </cell>
        </row>
        <row r="91">
          <cell r="B91" t="str">
            <v>FLAT BILL RECOVERY</v>
          </cell>
          <cell r="C91">
            <v>-10006066.32</v>
          </cell>
          <cell r="D91">
            <v>-26570169.379999999</v>
          </cell>
          <cell r="E91">
            <v>28972499.579999998</v>
          </cell>
          <cell r="F91">
            <v>0</v>
          </cell>
          <cell r="G91">
            <v>0</v>
          </cell>
          <cell r="H91">
            <v>-7603736.1200000001</v>
          </cell>
        </row>
        <row r="92">
          <cell r="B92" t="str">
            <v>FUEL CLAUSE RECOVERY</v>
          </cell>
          <cell r="C92">
            <v>0</v>
          </cell>
          <cell r="D92">
            <v>-85875051.040000007</v>
          </cell>
          <cell r="E92">
            <v>41989171.880000003</v>
          </cell>
          <cell r="F92">
            <v>0</v>
          </cell>
          <cell r="G92">
            <v>0</v>
          </cell>
          <cell r="H92">
            <v>-43885879.159999996</v>
          </cell>
        </row>
        <row r="93">
          <cell r="B93" t="str">
            <v>GAIN/LOSS REACQUIRED DEBT</v>
          </cell>
          <cell r="C93">
            <v>-55684220.049999997</v>
          </cell>
          <cell r="D93">
            <v>-25707612.829999998</v>
          </cell>
          <cell r="E93">
            <v>47464734.700000003</v>
          </cell>
          <cell r="F93">
            <v>0</v>
          </cell>
          <cell r="G93">
            <v>0</v>
          </cell>
          <cell r="H93">
            <v>-33927098.18</v>
          </cell>
        </row>
        <row r="94">
          <cell r="B94" t="str">
            <v>HEALTH REIMBURSEMENT ACCRUAL</v>
          </cell>
          <cell r="C94">
            <v>0</v>
          </cell>
          <cell r="D94">
            <v>-82325.88</v>
          </cell>
          <cell r="E94">
            <v>160712.99</v>
          </cell>
          <cell r="F94">
            <v>0</v>
          </cell>
          <cell r="G94">
            <v>0</v>
          </cell>
          <cell r="H94">
            <v>78387.11</v>
          </cell>
        </row>
        <row r="95">
          <cell r="B95" t="str">
            <v>LEVELIZED PURCHASE POWER</v>
          </cell>
          <cell r="C95">
            <v>-8896871.2599999998</v>
          </cell>
          <cell r="D95">
            <v>-52788785.950000003</v>
          </cell>
          <cell r="E95">
            <v>57488612.270000003</v>
          </cell>
          <cell r="F95">
            <v>0</v>
          </cell>
          <cell r="G95">
            <v>0</v>
          </cell>
          <cell r="H95">
            <v>-4197044.9400000004</v>
          </cell>
        </row>
        <row r="96">
          <cell r="B96" t="str">
            <v>NCCR RECOVERY</v>
          </cell>
          <cell r="C96">
            <v>0</v>
          </cell>
          <cell r="D96">
            <v>-2301754</v>
          </cell>
          <cell r="E96">
            <v>1913768.11</v>
          </cell>
          <cell r="F96">
            <v>0</v>
          </cell>
          <cell r="G96">
            <v>0</v>
          </cell>
          <cell r="H96">
            <v>-387985.89</v>
          </cell>
        </row>
        <row r="97">
          <cell r="B97" t="str">
            <v>NUCLEAR OUTAGE</v>
          </cell>
          <cell r="C97">
            <v>-11117286.119999999</v>
          </cell>
          <cell r="D97">
            <v>-24721472.039999999</v>
          </cell>
          <cell r="E97">
            <v>27325370.34</v>
          </cell>
          <cell r="F97">
            <v>0</v>
          </cell>
          <cell r="G97">
            <v>0</v>
          </cell>
          <cell r="H97">
            <v>-8513387.8200000003</v>
          </cell>
        </row>
        <row r="98">
          <cell r="B98" t="str">
            <v>OTHER BASIS DIFFERENCES</v>
          </cell>
          <cell r="C98">
            <v>-247383414.22999999</v>
          </cell>
          <cell r="D98">
            <v>-10360.040000000001</v>
          </cell>
          <cell r="E98">
            <v>10359.549999999999</v>
          </cell>
          <cell r="F98">
            <v>961533022.98000002</v>
          </cell>
          <cell r="G98">
            <v>-146224432.13</v>
          </cell>
          <cell r="H98">
            <v>567351538.13</v>
          </cell>
        </row>
        <row r="99">
          <cell r="B99" t="str">
            <v>PENSION</v>
          </cell>
          <cell r="C99">
            <v>-428410504.26999998</v>
          </cell>
          <cell r="D99">
            <v>-156474839.18000001</v>
          </cell>
          <cell r="E99">
            <v>298134461.48000002</v>
          </cell>
          <cell r="F99">
            <v>0</v>
          </cell>
          <cell r="G99">
            <v>0</v>
          </cell>
          <cell r="H99">
            <v>-286750881.97000003</v>
          </cell>
        </row>
        <row r="100">
          <cell r="B100" t="str">
            <v>REG. ASSET - CANCELED CWIP</v>
          </cell>
          <cell r="C100">
            <v>-17720186.390000001</v>
          </cell>
          <cell r="D100">
            <v>-10067821.460000001</v>
          </cell>
          <cell r="E100">
            <v>18106769.649999999</v>
          </cell>
          <cell r="F100">
            <v>0</v>
          </cell>
          <cell r="G100">
            <v>0</v>
          </cell>
          <cell r="H100">
            <v>-9681238.1999999993</v>
          </cell>
        </row>
        <row r="101">
          <cell r="B101" t="str">
            <v>REG. ASSET - OBSOLETE INVENTORY</v>
          </cell>
          <cell r="C101">
            <v>-9280382.9499999993</v>
          </cell>
          <cell r="D101">
            <v>-7362717.4800000004</v>
          </cell>
          <cell r="E101">
            <v>8581262.6699999999</v>
          </cell>
          <cell r="F101">
            <v>0</v>
          </cell>
          <cell r="G101">
            <v>0</v>
          </cell>
          <cell r="H101">
            <v>-8061837.7599999998</v>
          </cell>
        </row>
        <row r="102">
          <cell r="B102" t="str">
            <v>REG. ASSET - RETIRED UNITS</v>
          </cell>
          <cell r="C102">
            <v>-54718904.039999999</v>
          </cell>
          <cell r="D102">
            <v>-30105737.219999999</v>
          </cell>
          <cell r="E102">
            <v>54172971.659999996</v>
          </cell>
          <cell r="F102">
            <v>0</v>
          </cell>
          <cell r="G102">
            <v>0</v>
          </cell>
          <cell r="H102">
            <v>-30651669.600000001</v>
          </cell>
        </row>
        <row r="103">
          <cell r="B103" t="str">
            <v>REG. ASSET - TAX LEGISLATIVE ADJ</v>
          </cell>
          <cell r="C103">
            <v>-9589565.6300000008</v>
          </cell>
          <cell r="D103">
            <v>-6403483.7300000004</v>
          </cell>
          <cell r="E103">
            <v>5499788.7599999998</v>
          </cell>
          <cell r="F103">
            <v>0</v>
          </cell>
          <cell r="G103">
            <v>0</v>
          </cell>
          <cell r="H103">
            <v>-10493260.6</v>
          </cell>
        </row>
        <row r="104">
          <cell r="B104" t="str">
            <v>STORM DAMAGE RESERVE</v>
          </cell>
          <cell r="C104">
            <v>-83848324.299999997</v>
          </cell>
          <cell r="D104">
            <v>-78002080.409999996</v>
          </cell>
          <cell r="E104">
            <v>73042398.519999996</v>
          </cell>
          <cell r="F104">
            <v>0</v>
          </cell>
          <cell r="G104">
            <v>0</v>
          </cell>
          <cell r="H104">
            <v>-88808006.189999998</v>
          </cell>
        </row>
        <row r="106">
          <cell r="B106" t="str">
            <v>TOTAL ACCOUNT 283</v>
          </cell>
          <cell r="C106">
            <v>-942803666.91999984</v>
          </cell>
          <cell r="D106">
            <v>-536588308.50999999</v>
          </cell>
          <cell r="E106">
            <v>700115745.96999991</v>
          </cell>
          <cell r="F106">
            <v>961533022.99000001</v>
          </cell>
          <cell r="G106">
            <v>-146224432.13</v>
          </cell>
          <cell r="H106">
            <v>35458723.400000036</v>
          </cell>
        </row>
      </sheetData>
      <sheetData sheetId="3">
        <row r="2">
          <cell r="A2" t="str">
            <v>ACCUMULATED RATE REFUND GPSC</v>
          </cell>
          <cell r="B2">
            <v>10612340.369999999</v>
          </cell>
          <cell r="C2">
            <v>-10800877.73</v>
          </cell>
          <cell r="D2">
            <v>480530.89</v>
          </cell>
          <cell r="E2">
            <v>0</v>
          </cell>
          <cell r="F2">
            <v>0</v>
          </cell>
          <cell r="G2">
            <v>291993.53000000003</v>
          </cell>
        </row>
        <row r="3">
          <cell r="A3" t="str">
            <v>BAD DEBT RESERVE</v>
          </cell>
          <cell r="B3">
            <v>665445.18999999994</v>
          </cell>
          <cell r="C3">
            <v>-71185.789999999994</v>
          </cell>
          <cell r="D3">
            <v>93732.06</v>
          </cell>
          <cell r="E3">
            <v>0</v>
          </cell>
          <cell r="F3">
            <v>0</v>
          </cell>
          <cell r="G3">
            <v>687991.46</v>
          </cell>
        </row>
        <row r="4">
          <cell r="A4" t="str">
            <v>BUYBACKS</v>
          </cell>
          <cell r="B4">
            <v>1335735.8400000001</v>
          </cell>
          <cell r="C4">
            <v>-165311.35999999999</v>
          </cell>
          <cell r="D4">
            <v>0.04</v>
          </cell>
          <cell r="E4">
            <v>0</v>
          </cell>
          <cell r="F4">
            <v>0</v>
          </cell>
          <cell r="G4">
            <v>1170424.52</v>
          </cell>
        </row>
        <row r="5">
          <cell r="A5" t="str">
            <v>CAPITAL LOSS CARRYFOWARD</v>
          </cell>
          <cell r="B5">
            <v>3616.51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3616.51</v>
          </cell>
        </row>
        <row r="6">
          <cell r="A6" t="str">
            <v>CAPITALIZED PPA SPC</v>
          </cell>
          <cell r="B6">
            <v>4634723.75</v>
          </cell>
          <cell r="C6">
            <v>-509652.51</v>
          </cell>
          <cell r="D6">
            <v>2543677.33</v>
          </cell>
          <cell r="E6">
            <v>0</v>
          </cell>
          <cell r="F6">
            <v>0</v>
          </cell>
          <cell r="G6">
            <v>6668748.5700000003</v>
          </cell>
        </row>
        <row r="7">
          <cell r="A7" t="str">
            <v>DEFERRED REVENUE</v>
          </cell>
          <cell r="B7">
            <v>2970442.57</v>
          </cell>
          <cell r="C7">
            <v>-691595.96</v>
          </cell>
          <cell r="D7">
            <v>685809.8</v>
          </cell>
          <cell r="E7">
            <v>0</v>
          </cell>
          <cell r="F7">
            <v>0</v>
          </cell>
          <cell r="G7">
            <v>2964656.41</v>
          </cell>
        </row>
        <row r="8">
          <cell r="A8" t="str">
            <v>DSM RECOVERY</v>
          </cell>
          <cell r="B8">
            <v>0</v>
          </cell>
          <cell r="C8">
            <v>0</v>
          </cell>
          <cell r="D8">
            <v>1137728.7</v>
          </cell>
          <cell r="E8">
            <v>0</v>
          </cell>
          <cell r="F8">
            <v>0</v>
          </cell>
          <cell r="G8">
            <v>1137728.7</v>
          </cell>
        </row>
        <row r="9">
          <cell r="A9" t="str">
            <v>ECCR RECOVERY</v>
          </cell>
          <cell r="B9">
            <v>906537.73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906537.73</v>
          </cell>
        </row>
        <row r="10">
          <cell r="A10" t="str">
            <v>FAS 133 MARK TO MARKET</v>
          </cell>
          <cell r="B10">
            <v>5183932.8</v>
          </cell>
          <cell r="C10">
            <v>-41268.949999999997</v>
          </cell>
          <cell r="D10">
            <v>2761.22</v>
          </cell>
          <cell r="E10">
            <v>0</v>
          </cell>
          <cell r="F10">
            <v>0</v>
          </cell>
          <cell r="G10">
            <v>5145425.07</v>
          </cell>
        </row>
        <row r="11">
          <cell r="A11" t="str">
            <v>HEALTH REIMBURSEMENT ACCRUAL</v>
          </cell>
          <cell r="B11">
            <v>-3494.97</v>
          </cell>
          <cell r="C11">
            <v>-2073.98</v>
          </cell>
          <cell r="D11">
            <v>31219.5</v>
          </cell>
          <cell r="E11">
            <v>101645.13</v>
          </cell>
          <cell r="F11">
            <v>0</v>
          </cell>
          <cell r="G11">
            <v>127295.67999999999</v>
          </cell>
        </row>
        <row r="12">
          <cell r="A12" t="str">
            <v>INCOME TAX DEFERRED</v>
          </cell>
          <cell r="B12">
            <v>170048116.00999999</v>
          </cell>
          <cell r="C12">
            <v>-24690230.699999999</v>
          </cell>
          <cell r="D12">
            <v>5835657.9299999997</v>
          </cell>
          <cell r="E12">
            <v>6287310.8200000003</v>
          </cell>
          <cell r="F12">
            <v>-5408177.8700000001</v>
          </cell>
          <cell r="G12">
            <v>152072676.19</v>
          </cell>
        </row>
        <row r="13">
          <cell r="A13" t="str">
            <v>INJURIES &amp; DAMAGES RESERVE</v>
          </cell>
          <cell r="B13">
            <v>3454920.84</v>
          </cell>
          <cell r="C13">
            <v>-1513942.37</v>
          </cell>
          <cell r="D13">
            <v>334596.3</v>
          </cell>
          <cell r="E13">
            <v>0</v>
          </cell>
          <cell r="F13">
            <v>0</v>
          </cell>
          <cell r="G13">
            <v>2275574.77</v>
          </cell>
        </row>
        <row r="14">
          <cell r="A14" t="str">
            <v>MEDICAL INSURANCE CLAIMS</v>
          </cell>
          <cell r="B14">
            <v>-820775.54</v>
          </cell>
          <cell r="C14">
            <v>-7.0000000000000007E-2</v>
          </cell>
          <cell r="D14">
            <v>200153.8</v>
          </cell>
          <cell r="E14">
            <v>0</v>
          </cell>
          <cell r="F14">
            <v>0</v>
          </cell>
          <cell r="G14">
            <v>-620621.81000000006</v>
          </cell>
        </row>
        <row r="15">
          <cell r="A15" t="str">
            <v>NCCR RECOVERY</v>
          </cell>
          <cell r="B15">
            <v>0</v>
          </cell>
          <cell r="C15">
            <v>-2020330.76</v>
          </cell>
          <cell r="D15">
            <v>2020330.76</v>
          </cell>
          <cell r="E15">
            <v>0</v>
          </cell>
          <cell r="F15">
            <v>0</v>
          </cell>
          <cell r="G15">
            <v>0</v>
          </cell>
        </row>
        <row r="16">
          <cell r="A16" t="str">
            <v>OCI - HEDGE SETTLEMENT</v>
          </cell>
          <cell r="B16">
            <v>2594230.2599999998</v>
          </cell>
          <cell r="C16">
            <v>0</v>
          </cell>
          <cell r="D16">
            <v>0</v>
          </cell>
          <cell r="E16">
            <v>50592.77</v>
          </cell>
          <cell r="F16">
            <v>-849127.8</v>
          </cell>
          <cell r="G16">
            <v>1795695.23</v>
          </cell>
        </row>
        <row r="17">
          <cell r="A17" t="str">
            <v>OTHER BASIS DIFFERENCES</v>
          </cell>
          <cell r="B17">
            <v>59483013.5</v>
          </cell>
          <cell r="C17">
            <v>0</v>
          </cell>
          <cell r="D17">
            <v>0</v>
          </cell>
          <cell r="E17">
            <v>19013446.41</v>
          </cell>
          <cell r="F17">
            <v>-7186641.1200000001</v>
          </cell>
          <cell r="G17">
            <v>71309818.790000007</v>
          </cell>
        </row>
        <row r="18">
          <cell r="A18" t="str">
            <v>OTHER DEFERRED COST</v>
          </cell>
          <cell r="B18">
            <v>158595034.31</v>
          </cell>
          <cell r="C18">
            <v>-56973771.390000001</v>
          </cell>
          <cell r="D18">
            <v>12742174.359999999</v>
          </cell>
          <cell r="E18">
            <v>0</v>
          </cell>
          <cell r="F18">
            <v>0</v>
          </cell>
          <cell r="G18">
            <v>114363437.28</v>
          </cell>
        </row>
        <row r="19">
          <cell r="A19" t="str">
            <v>TAX CREDIT CARRYFOWARD</v>
          </cell>
          <cell r="B19">
            <v>339508587.54000002</v>
          </cell>
          <cell r="C19">
            <v>9972026.5</v>
          </cell>
          <cell r="D19">
            <v>24149158.739999998</v>
          </cell>
          <cell r="E19">
            <v>0</v>
          </cell>
          <cell r="F19">
            <v>0</v>
          </cell>
          <cell r="G19">
            <v>373629772.77999997</v>
          </cell>
        </row>
        <row r="20">
          <cell r="A20" t="str">
            <v>TAX REFORM</v>
          </cell>
          <cell r="B20">
            <v>113439628.59999999</v>
          </cell>
          <cell r="C20">
            <v>-7725984.0599999996</v>
          </cell>
          <cell r="D20">
            <v>27889981.010000002</v>
          </cell>
          <cell r="E20">
            <v>14289675.5</v>
          </cell>
          <cell r="F20">
            <v>-5144169.66</v>
          </cell>
          <cell r="G20">
            <v>142749131.38999999</v>
          </cell>
        </row>
        <row r="21">
          <cell r="A21" t="str">
            <v>UNBILLED FUEL REVENUES</v>
          </cell>
          <cell r="B21">
            <v>26143642.670000002</v>
          </cell>
          <cell r="C21">
            <v>-2812754.28</v>
          </cell>
          <cell r="D21">
            <v>0</v>
          </cell>
          <cell r="E21">
            <v>0</v>
          </cell>
          <cell r="F21">
            <v>0</v>
          </cell>
          <cell r="G21">
            <v>23330888.390000001</v>
          </cell>
        </row>
        <row r="24">
          <cell r="A24" t="str">
            <v>ACCELERATED DEPRECIATION</v>
          </cell>
          <cell r="B24">
            <v>-458589187.95999998</v>
          </cell>
          <cell r="C24">
            <v>-32030374.550000001</v>
          </cell>
          <cell r="D24">
            <v>12374275.43</v>
          </cell>
          <cell r="E24">
            <v>0.05</v>
          </cell>
          <cell r="F24">
            <v>-4307076.93</v>
          </cell>
          <cell r="G24">
            <v>-482552363.95999998</v>
          </cell>
        </row>
        <row r="27">
          <cell r="A27" t="str">
            <v>ACCELERATED DEPRECIATION</v>
          </cell>
          <cell r="B27">
            <v>-3081858080.25</v>
          </cell>
          <cell r="C27">
            <v>-80473355.010000005</v>
          </cell>
          <cell r="D27">
            <v>68189774.969999999</v>
          </cell>
          <cell r="E27">
            <v>38992.879999999997</v>
          </cell>
          <cell r="F27">
            <v>-24225830.699999999</v>
          </cell>
          <cell r="G27">
            <v>-3118328498.1100001</v>
          </cell>
        </row>
        <row r="28">
          <cell r="A28" t="str">
            <v>BASIS DIFFERENCES</v>
          </cell>
          <cell r="B28">
            <v>-191107112.78</v>
          </cell>
          <cell r="C28">
            <v>2181443.4300000002</v>
          </cell>
          <cell r="D28">
            <v>-37805329.869999997</v>
          </cell>
          <cell r="E28">
            <v>0.21</v>
          </cell>
          <cell r="F28">
            <v>-2117.9699999999998</v>
          </cell>
          <cell r="G28">
            <v>-226733116.97999999</v>
          </cell>
        </row>
        <row r="29">
          <cell r="A29" t="str">
            <v>BASIS DIFFERENCES - VOGTLE</v>
          </cell>
          <cell r="B29">
            <v>0</v>
          </cell>
          <cell r="C29">
            <v>0</v>
          </cell>
          <cell r="D29">
            <v>282599996.19999999</v>
          </cell>
          <cell r="E29">
            <v>0</v>
          </cell>
          <cell r="F29">
            <v>0</v>
          </cell>
          <cell r="G29">
            <v>282599996.19999999</v>
          </cell>
        </row>
        <row r="30">
          <cell r="A30" t="str">
            <v>BONUS DEPRECIATION SEC 29</v>
          </cell>
          <cell r="B30">
            <v>-2081770.2</v>
          </cell>
          <cell r="C30">
            <v>0</v>
          </cell>
          <cell r="D30">
            <v>231302</v>
          </cell>
          <cell r="E30">
            <v>0</v>
          </cell>
          <cell r="F30">
            <v>0</v>
          </cell>
          <cell r="G30">
            <v>-1850468.2</v>
          </cell>
        </row>
        <row r="31">
          <cell r="A31" t="str">
            <v>IRS SETTLEMENT</v>
          </cell>
          <cell r="B31">
            <v>-356395.11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-356395.11</v>
          </cell>
        </row>
        <row r="32">
          <cell r="A32" t="str">
            <v>OTHER BASIS DIFFERENCES</v>
          </cell>
          <cell r="B32">
            <v>-263074884.44</v>
          </cell>
          <cell r="C32">
            <v>0</v>
          </cell>
          <cell r="D32">
            <v>0</v>
          </cell>
          <cell r="E32">
            <v>7303092.0899999999</v>
          </cell>
          <cell r="F32">
            <v>-10296285.75</v>
          </cell>
          <cell r="G32">
            <v>-266068078.09999999</v>
          </cell>
        </row>
        <row r="33">
          <cell r="A33" t="str">
            <v>OTHER PROPERTY DIFFERENCES</v>
          </cell>
          <cell r="B33">
            <v>-72394259.069999993</v>
          </cell>
          <cell r="C33">
            <v>114150784.3</v>
          </cell>
          <cell r="D33">
            <v>-67759347.829999998</v>
          </cell>
          <cell r="E33">
            <v>11879286.74</v>
          </cell>
          <cell r="F33">
            <v>-13333949.060000001</v>
          </cell>
          <cell r="G33">
            <v>-27457484.920000002</v>
          </cell>
        </row>
        <row r="34">
          <cell r="A34" t="str">
            <v>T,D &amp; A OTHER BASIS DIFFERENCES</v>
          </cell>
          <cell r="B34">
            <v>-5463330.2999999998</v>
          </cell>
          <cell r="C34">
            <v>0</v>
          </cell>
          <cell r="D34">
            <v>266116.14</v>
          </cell>
          <cell r="E34">
            <v>0.02</v>
          </cell>
          <cell r="F34">
            <v>-106586.22</v>
          </cell>
          <cell r="G34">
            <v>-5303800.3600000003</v>
          </cell>
        </row>
        <row r="35">
          <cell r="A35" t="str">
            <v>Total Account 282</v>
          </cell>
          <cell r="B35">
            <v>-3616335832.1500006</v>
          </cell>
          <cell r="C35">
            <v>35858872.719999999</v>
          </cell>
          <cell r="D35">
            <v>245722511.61000001</v>
          </cell>
          <cell r="E35">
            <v>19221371.940000001</v>
          </cell>
          <cell r="F35">
            <v>-47964769.700000003</v>
          </cell>
          <cell r="G35">
            <v>-3363497845.5800004</v>
          </cell>
        </row>
        <row r="37">
          <cell r="A37" t="str">
            <v>AFFIRMATIVE ADJUSTMENTS</v>
          </cell>
          <cell r="B37">
            <v>277083.03000000003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277083.03000000003</v>
          </cell>
        </row>
        <row r="38">
          <cell r="A38" t="str">
            <v>CSX CONTRACT TERMINATION</v>
          </cell>
          <cell r="B38">
            <v>2822198.19</v>
          </cell>
          <cell r="C38">
            <v>-2822198.19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A39" t="str">
            <v>CUSTOMER ADVANCES ON CONSTRUCTION</v>
          </cell>
          <cell r="B39">
            <v>6430856.4400000004</v>
          </cell>
          <cell r="C39">
            <v>0</v>
          </cell>
          <cell r="D39">
            <v>2051357.17</v>
          </cell>
          <cell r="E39">
            <v>0</v>
          </cell>
          <cell r="F39">
            <v>0</v>
          </cell>
          <cell r="G39">
            <v>8482213.6099999994</v>
          </cell>
        </row>
        <row r="40">
          <cell r="A40" t="str">
            <v>DEFERRED GAIN FILM TAX CREDITS</v>
          </cell>
          <cell r="B40">
            <v>-5284420.87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-5284420.87</v>
          </cell>
        </row>
        <row r="41">
          <cell r="A41" t="str">
            <v>DEFERRED INTERCOMPANY GAIN</v>
          </cell>
          <cell r="B41">
            <v>-69134.73</v>
          </cell>
          <cell r="C41">
            <v>6791.69</v>
          </cell>
          <cell r="D41">
            <v>0</v>
          </cell>
          <cell r="E41">
            <v>0</v>
          </cell>
          <cell r="F41">
            <v>0</v>
          </cell>
          <cell r="G41">
            <v>-62343.040000000001</v>
          </cell>
        </row>
        <row r="42">
          <cell r="A42" t="str">
            <v>DEFERRED JOBS REVENUE &amp; EXPENSES</v>
          </cell>
          <cell r="B42">
            <v>361868.62</v>
          </cell>
          <cell r="C42">
            <v>-839322.38</v>
          </cell>
          <cell r="D42">
            <v>0.09</v>
          </cell>
          <cell r="E42">
            <v>0</v>
          </cell>
          <cell r="F42">
            <v>0</v>
          </cell>
          <cell r="G42">
            <v>-477453.67</v>
          </cell>
        </row>
        <row r="43">
          <cell r="A43" t="str">
            <v>DSM DEFERRED COSTS</v>
          </cell>
          <cell r="B43">
            <v>-0.06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-0.06</v>
          </cell>
        </row>
        <row r="44">
          <cell r="A44" t="str">
            <v>DSM RECOVERY</v>
          </cell>
          <cell r="B44">
            <v>-1357270.13</v>
          </cell>
          <cell r="C44">
            <v>-191838.56</v>
          </cell>
          <cell r="D44">
            <v>1549108.69</v>
          </cell>
          <cell r="E44">
            <v>0</v>
          </cell>
          <cell r="F44">
            <v>0</v>
          </cell>
          <cell r="G44">
            <v>0</v>
          </cell>
        </row>
        <row r="45">
          <cell r="A45" t="str">
            <v>EMISSION ALLOWANCES</v>
          </cell>
          <cell r="B45">
            <v>-2190355.9</v>
          </cell>
          <cell r="C45">
            <v>0</v>
          </cell>
          <cell r="D45">
            <v>6039.7</v>
          </cell>
          <cell r="E45">
            <v>0</v>
          </cell>
          <cell r="F45">
            <v>0</v>
          </cell>
          <cell r="G45">
            <v>-2184316.2000000002</v>
          </cell>
        </row>
        <row r="46">
          <cell r="A46" t="str">
            <v>FLAT BILL RECOVERY</v>
          </cell>
          <cell r="B46">
            <v>-7603736.1200000001</v>
          </cell>
          <cell r="C46">
            <v>-4887533.1500000004</v>
          </cell>
          <cell r="D46">
            <v>7603736.1799999997</v>
          </cell>
          <cell r="E46">
            <v>0</v>
          </cell>
          <cell r="F46">
            <v>0</v>
          </cell>
          <cell r="G46">
            <v>-4887533.09</v>
          </cell>
        </row>
        <row r="47">
          <cell r="A47" t="str">
            <v>FUEL CLAUSE RECOVERY</v>
          </cell>
          <cell r="B47">
            <v>-43885879.159999996</v>
          </cell>
          <cell r="C47">
            <v>-24552399.93</v>
          </cell>
          <cell r="D47">
            <v>31093615.52</v>
          </cell>
          <cell r="E47">
            <v>0</v>
          </cell>
          <cell r="F47">
            <v>0</v>
          </cell>
          <cell r="G47">
            <v>-37344663.57</v>
          </cell>
        </row>
        <row r="48">
          <cell r="A48" t="str">
            <v>GAIN/LOSS REACQUIRED DEBT</v>
          </cell>
          <cell r="B48">
            <v>-33927098.18</v>
          </cell>
          <cell r="C48">
            <v>-42741393.270000003</v>
          </cell>
          <cell r="D48">
            <v>955228.67</v>
          </cell>
          <cell r="E48">
            <v>0</v>
          </cell>
          <cell r="F48">
            <v>0</v>
          </cell>
          <cell r="G48">
            <v>-75713262.780000001</v>
          </cell>
        </row>
        <row r="49">
          <cell r="A49" t="str">
            <v>HEALTH REIMBURSEMENT ACCRUAL</v>
          </cell>
          <cell r="B49">
            <v>78387.11</v>
          </cell>
          <cell r="C49">
            <v>-23258.03</v>
          </cell>
          <cell r="D49">
            <v>46516.05</v>
          </cell>
          <cell r="E49">
            <v>0</v>
          </cell>
          <cell r="F49">
            <v>-101645.13</v>
          </cell>
          <cell r="G49">
            <v>0</v>
          </cell>
        </row>
        <row r="50">
          <cell r="A50" t="str">
            <v>LEVELIZED PURCHASE POWER</v>
          </cell>
          <cell r="B50">
            <v>-4197044.9400000004</v>
          </cell>
          <cell r="C50">
            <v>-12292020.029999999</v>
          </cell>
          <cell r="D50">
            <v>14969666.42</v>
          </cell>
          <cell r="E50">
            <v>0</v>
          </cell>
          <cell r="F50">
            <v>0</v>
          </cell>
          <cell r="G50">
            <v>-1519398.55</v>
          </cell>
        </row>
        <row r="51">
          <cell r="A51" t="str">
            <v>NCCR RECOVERY</v>
          </cell>
          <cell r="B51">
            <v>-387985.89</v>
          </cell>
          <cell r="C51">
            <v>-479802.79</v>
          </cell>
          <cell r="D51">
            <v>387985.89</v>
          </cell>
          <cell r="E51">
            <v>0</v>
          </cell>
          <cell r="F51">
            <v>0</v>
          </cell>
          <cell r="G51">
            <v>-479802.79</v>
          </cell>
        </row>
        <row r="52">
          <cell r="A52" t="str">
            <v>NUCLEAR OUTAGE</v>
          </cell>
          <cell r="B52">
            <v>-8513387.8200000003</v>
          </cell>
          <cell r="C52">
            <v>-2707610.91</v>
          </cell>
          <cell r="D52">
            <v>3348325.14</v>
          </cell>
          <cell r="E52">
            <v>0</v>
          </cell>
          <cell r="F52">
            <v>0</v>
          </cell>
          <cell r="G52">
            <v>-7872673.5899999999</v>
          </cell>
        </row>
        <row r="53">
          <cell r="A53" t="str">
            <v>OTHER BASIS DIFFERENCES</v>
          </cell>
          <cell r="B53">
            <v>566299744.13</v>
          </cell>
          <cell r="C53">
            <v>2560904.7200000002</v>
          </cell>
          <cell r="D53">
            <v>0</v>
          </cell>
          <cell r="E53">
            <v>3689202.47</v>
          </cell>
          <cell r="F53">
            <v>-19040126.27</v>
          </cell>
          <cell r="G53">
            <v>553509725.04999995</v>
          </cell>
        </row>
        <row r="54">
          <cell r="A54" t="str">
            <v>PENSION</v>
          </cell>
          <cell r="B54">
            <v>-286750881.97000003</v>
          </cell>
          <cell r="C54">
            <v>-1660773.42</v>
          </cell>
          <cell r="D54">
            <v>0.04</v>
          </cell>
          <cell r="E54">
            <v>0</v>
          </cell>
          <cell r="F54">
            <v>0</v>
          </cell>
          <cell r="G54">
            <v>-288411655.35000002</v>
          </cell>
        </row>
        <row r="55">
          <cell r="A55" t="str">
            <v>REG. ASSET - CANCELED CWIP</v>
          </cell>
          <cell r="B55">
            <v>-9681238.1999999993</v>
          </cell>
          <cell r="C55">
            <v>0</v>
          </cell>
          <cell r="D55">
            <v>1130273.97</v>
          </cell>
          <cell r="E55">
            <v>0</v>
          </cell>
          <cell r="F55">
            <v>0</v>
          </cell>
          <cell r="G55">
            <v>-8550964.2300000004</v>
          </cell>
        </row>
        <row r="56">
          <cell r="A56" t="str">
            <v>REG. ASSET - OBSOLETE INVENTORY</v>
          </cell>
          <cell r="B56">
            <v>-8061837.7599999998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-8061837.7599999998</v>
          </cell>
        </row>
        <row r="57">
          <cell r="A57" t="str">
            <v>REG. ASSET - RETIRED UNITS</v>
          </cell>
          <cell r="B57">
            <v>-30651669.600000001</v>
          </cell>
          <cell r="C57">
            <v>0</v>
          </cell>
          <cell r="D57">
            <v>2974200.99</v>
          </cell>
          <cell r="E57">
            <v>0</v>
          </cell>
          <cell r="F57">
            <v>0</v>
          </cell>
          <cell r="G57">
            <v>-27677468.609999999</v>
          </cell>
        </row>
        <row r="58">
          <cell r="A58" t="str">
            <v>REG. ASSET - TAX LEGISLATIVE ADJ</v>
          </cell>
          <cell r="B58">
            <v>-10493260.6</v>
          </cell>
          <cell r="C58">
            <v>-0.05</v>
          </cell>
          <cell r="D58">
            <v>661948.36</v>
          </cell>
          <cell r="E58">
            <v>0</v>
          </cell>
          <cell r="F58">
            <v>0</v>
          </cell>
          <cell r="G58">
            <v>-9831312.2899999991</v>
          </cell>
        </row>
        <row r="59">
          <cell r="A59" t="str">
            <v>STORM DAMAGE RESERVE</v>
          </cell>
          <cell r="B59">
            <v>-88808006.189999998</v>
          </cell>
          <cell r="C59">
            <v>-29029296.390000001</v>
          </cell>
          <cell r="D59">
            <v>34346272.390000001</v>
          </cell>
          <cell r="E59">
            <v>0</v>
          </cell>
          <cell r="F59">
            <v>0</v>
          </cell>
          <cell r="G59">
            <v>-83491030.189999998</v>
          </cell>
        </row>
        <row r="60">
          <cell r="A60" t="str">
            <v>TAX REFORM</v>
          </cell>
          <cell r="B60">
            <v>0</v>
          </cell>
          <cell r="C60">
            <v>0</v>
          </cell>
          <cell r="D60">
            <v>0</v>
          </cell>
          <cell r="E60">
            <v>9726000</v>
          </cell>
          <cell r="F60">
            <v>-2042000</v>
          </cell>
          <cell r="G60">
            <v>7684000</v>
          </cell>
        </row>
      </sheetData>
      <sheetData sheetId="4" refreshError="1"/>
      <sheetData sheetId="5"/>
      <sheetData sheetId="6"/>
      <sheetData sheetId="7">
        <row r="4">
          <cell r="B4" t="str">
            <v>Row Labels</v>
          </cell>
          <cell r="C4" t="str">
            <v>2017</v>
          </cell>
          <cell r="D4" t="str">
            <v>Sum of a-Jan 2018</v>
          </cell>
          <cell r="E4" t="str">
            <v>Sum of a-Feb 2018</v>
          </cell>
          <cell r="F4" t="str">
            <v>Sum of a-Mar 2018</v>
          </cell>
          <cell r="G4" t="str">
            <v>Sum of a-Apr 2018</v>
          </cell>
          <cell r="H4" t="str">
            <v>Sum of a-May 2018</v>
          </cell>
          <cell r="I4" t="str">
            <v>Sum of a-Jun 2018</v>
          </cell>
          <cell r="J4" t="str">
            <v>Sum of Jul 2018</v>
          </cell>
          <cell r="K4" t="str">
            <v>Sum of Aug 2018</v>
          </cell>
          <cell r="L4" t="str">
            <v>Sum of Sep 2018</v>
          </cell>
          <cell r="M4" t="str">
            <v>Sum of Oct 2018</v>
          </cell>
          <cell r="N4" t="str">
            <v>Sum of Nov 2018</v>
          </cell>
          <cell r="O4" t="str">
            <v>Sum of Dec 2018</v>
          </cell>
          <cell r="P4" t="str">
            <v>2019</v>
          </cell>
          <cell r="Q4" t="str">
            <v>2020</v>
          </cell>
          <cell r="R4" t="str">
            <v>2021</v>
          </cell>
          <cell r="S4" t="str">
            <v>2022</v>
          </cell>
          <cell r="T4" t="str">
            <v>2023</v>
          </cell>
          <cell r="U4" t="str">
            <v>2024</v>
          </cell>
          <cell r="V4" t="str">
            <v>2025</v>
          </cell>
          <cell r="W4" t="str">
            <v>2026</v>
          </cell>
          <cell r="X4" t="str">
            <v>2027</v>
          </cell>
        </row>
        <row r="5">
          <cell r="B5" t="str">
            <v xml:space="preserve">     GPC - AROs</v>
          </cell>
          <cell r="C5">
            <v>-67930.470839999994</v>
          </cell>
          <cell r="D5">
            <v>-2845.4068399999901</v>
          </cell>
          <cell r="E5">
            <v>-2198.7804799999899</v>
          </cell>
          <cell r="F5">
            <v>-4549.53347999999</v>
          </cell>
          <cell r="G5">
            <v>-4671.4361099999996</v>
          </cell>
          <cell r="H5">
            <v>-3007.2808999999902</v>
          </cell>
          <cell r="I5">
            <v>-5572.9022199999899</v>
          </cell>
          <cell r="J5">
            <v>-11820.220960000001</v>
          </cell>
          <cell r="K5">
            <v>-11820.220960000001</v>
          </cell>
          <cell r="L5">
            <v>-11820.220960000001</v>
          </cell>
          <cell r="M5">
            <v>-11820.220960000001</v>
          </cell>
          <cell r="N5">
            <v>-11820.220960000001</v>
          </cell>
          <cell r="O5">
            <v>-11820.220960000001</v>
          </cell>
          <cell r="P5">
            <v>-156818.24856000001</v>
          </cell>
          <cell r="Q5">
            <v>-148471.0122</v>
          </cell>
          <cell r="R5">
            <v>-227337.63095999899</v>
          </cell>
          <cell r="S5">
            <v>-166212.97019999899</v>
          </cell>
          <cell r="T5">
            <v>-143586.39288</v>
          </cell>
          <cell r="U5">
            <v>-61160.904614999992</v>
          </cell>
          <cell r="V5">
            <v>99383.204861999897</v>
          </cell>
          <cell r="W5">
            <v>100039.02151200001</v>
          </cell>
          <cell r="X5">
            <v>136591.43106599999</v>
          </cell>
        </row>
        <row r="6">
          <cell r="B6" t="str">
            <v xml:space="preserve">     GPC - AT&amp;T Fiber Optic Refund</v>
          </cell>
          <cell r="C6">
            <v>-319.44459999999998</v>
          </cell>
        </row>
        <row r="7">
          <cell r="B7" t="str">
            <v xml:space="preserve">     GPC - COR timing adjustment</v>
          </cell>
          <cell r="C7">
            <v>1.1E-4</v>
          </cell>
        </row>
        <row r="8">
          <cell r="B8" t="str">
            <v xml:space="preserve">     GPC - Deferred Compensation - BOD</v>
          </cell>
          <cell r="C8">
            <v>-818.60499000000027</v>
          </cell>
          <cell r="D8">
            <v>-14.4618199999968</v>
          </cell>
          <cell r="E8">
            <v>-1018.7377300000001</v>
          </cell>
          <cell r="F8">
            <v>2006.3200200000001</v>
          </cell>
          <cell r="G8">
            <v>400.93024999999801</v>
          </cell>
          <cell r="H8">
            <v>-1422.03829</v>
          </cell>
          <cell r="I8">
            <v>-498.92030999999702</v>
          </cell>
          <cell r="J8">
            <v>-155.25632896065801</v>
          </cell>
          <cell r="K8">
            <v>-33.297551731375201</v>
          </cell>
          <cell r="L8">
            <v>-33.297551731375201</v>
          </cell>
          <cell r="M8">
            <v>25.2650137145828</v>
          </cell>
          <cell r="N8">
            <v>-33.297551731375201</v>
          </cell>
          <cell r="O8">
            <v>-33.2975517313971</v>
          </cell>
          <cell r="P8">
            <v>783.55836452970493</v>
          </cell>
          <cell r="Q8">
            <v>897.57452126689009</v>
          </cell>
          <cell r="R8">
            <v>488.75335061247984</v>
          </cell>
          <cell r="S8">
            <v>1801.9057775204301</v>
          </cell>
          <cell r="T8">
            <v>1285.10849169176</v>
          </cell>
          <cell r="U8">
            <v>1349.5422818105501</v>
          </cell>
          <cell r="V8">
            <v>1539.64153352831</v>
          </cell>
          <cell r="W8">
            <v>1601.5095848691899</v>
          </cell>
          <cell r="X8">
            <v>1667.2730818970099</v>
          </cell>
        </row>
        <row r="9">
          <cell r="B9" t="str">
            <v xml:space="preserve">     GPC - DSM Over Recovery</v>
          </cell>
          <cell r="C9">
            <v>0</v>
          </cell>
          <cell r="I9">
            <v>1548.4560899999999</v>
          </cell>
        </row>
        <row r="10">
          <cell r="B10" t="str">
            <v xml:space="preserve">     GPC - DSM Under Recovery</v>
          </cell>
          <cell r="C10">
            <v>-5443.2212599999993</v>
          </cell>
          <cell r="D10">
            <v>-2497.8815300000001</v>
          </cell>
          <cell r="E10">
            <v>-1193.4081699999999</v>
          </cell>
          <cell r="F10">
            <v>719.56406999999899</v>
          </cell>
          <cell r="G10">
            <v>-156.331819999999</v>
          </cell>
          <cell r="H10">
            <v>-572.54908</v>
          </cell>
          <cell r="I10">
            <v>-1390.3572099999999</v>
          </cell>
          <cell r="J10">
            <v>-133.62640141957601</v>
          </cell>
          <cell r="K10">
            <v>-339.06942441881898</v>
          </cell>
          <cell r="L10">
            <v>-572.94190510443298</v>
          </cell>
          <cell r="M10">
            <v>1574.19045785497</v>
          </cell>
          <cell r="N10">
            <v>4693.2421996699004</v>
          </cell>
          <cell r="O10">
            <v>2328.9670533439198</v>
          </cell>
          <cell r="P10">
            <v>19881.737950947201</v>
          </cell>
          <cell r="Q10">
            <v>-12433.032516666641</v>
          </cell>
          <cell r="R10">
            <v>-12433.032516666661</v>
          </cell>
          <cell r="S10">
            <v>-12433.033516666608</v>
          </cell>
          <cell r="T10">
            <v>-8.4999999853607733E-4</v>
          </cell>
          <cell r="U10">
            <v>-8.5000000945001375E-4</v>
          </cell>
          <cell r="V10">
            <v>9.1999992946512066E-4</v>
          </cell>
          <cell r="W10">
            <v>8.8999989930016454E-4</v>
          </cell>
          <cell r="X10">
            <v>9.2999990010866895E-4</v>
          </cell>
        </row>
        <row r="11">
          <cell r="B11" t="str">
            <v xml:space="preserve">     GPC - Early Retirement Plans</v>
          </cell>
          <cell r="C11">
            <v>-178.14704999999987</v>
          </cell>
          <cell r="D11">
            <v>55.684810000000198</v>
          </cell>
          <cell r="E11">
            <v>-25.871190000000201</v>
          </cell>
          <cell r="F11">
            <v>-41.149559999999802</v>
          </cell>
          <cell r="G11">
            <v>-27.971</v>
          </cell>
          <cell r="H11">
            <v>-26.999369999999999</v>
          </cell>
          <cell r="I11">
            <v>-27.620219999999701</v>
          </cell>
          <cell r="J11">
            <v>-39.166999999999902</v>
          </cell>
          <cell r="K11">
            <v>-39.166999999999902</v>
          </cell>
          <cell r="L11">
            <v>-39.166999999999902</v>
          </cell>
          <cell r="M11">
            <v>-39.166999999999902</v>
          </cell>
          <cell r="N11">
            <v>-39.166999999999902</v>
          </cell>
          <cell r="O11">
            <v>-39.166999999999902</v>
          </cell>
          <cell r="P11">
            <v>-459.996000000001</v>
          </cell>
          <cell r="Q11">
            <v>-440.003999999999</v>
          </cell>
          <cell r="R11">
            <v>-410.003999999999</v>
          </cell>
          <cell r="S11">
            <v>-380.003999999999</v>
          </cell>
          <cell r="T11">
            <v>-350.003999999999</v>
          </cell>
          <cell r="U11">
            <v>-309.996000000001</v>
          </cell>
          <cell r="V11">
            <v>-279.99599999999998</v>
          </cell>
          <cell r="W11">
            <v>-233.3039999999981</v>
          </cell>
          <cell r="X11">
            <v>56.388000000000801</v>
          </cell>
        </row>
        <row r="12">
          <cell r="B12" t="str">
            <v xml:space="preserve">     GPC - Energy Conservation Clause Provision</v>
          </cell>
          <cell r="C12">
            <v>0</v>
          </cell>
          <cell r="D12">
            <v>16.073</v>
          </cell>
          <cell r="E12">
            <v>16.073</v>
          </cell>
          <cell r="F12">
            <v>16.073</v>
          </cell>
          <cell r="G12">
            <v>16.073</v>
          </cell>
          <cell r="H12">
            <v>16.073</v>
          </cell>
          <cell r="I12">
            <v>16.073</v>
          </cell>
          <cell r="J12">
            <v>16.073</v>
          </cell>
          <cell r="K12">
            <v>16.073</v>
          </cell>
          <cell r="L12">
            <v>16.073</v>
          </cell>
          <cell r="M12">
            <v>16.073</v>
          </cell>
          <cell r="N12">
            <v>16.073</v>
          </cell>
          <cell r="O12">
            <v>-176.803</v>
          </cell>
          <cell r="P12">
            <v>0</v>
          </cell>
          <cell r="Q12">
            <v>0</v>
          </cell>
        </row>
        <row r="13">
          <cell r="B13" t="str">
            <v xml:space="preserve">     GPC - Environmental Cleanup</v>
          </cell>
          <cell r="C13">
            <v>5460.5143700000008</v>
          </cell>
          <cell r="D13">
            <v>-1038.8634099999899</v>
          </cell>
          <cell r="E13">
            <v>-119.902830000002</v>
          </cell>
          <cell r="F13">
            <v>1474.01109</v>
          </cell>
          <cell r="G13">
            <v>-956.55411999999706</v>
          </cell>
          <cell r="H13">
            <v>-499.41206000000199</v>
          </cell>
          <cell r="I13">
            <v>3962.9942999999898</v>
          </cell>
          <cell r="J13">
            <v>-1114.2797499999999</v>
          </cell>
          <cell r="K13">
            <v>-1114.2797499999999</v>
          </cell>
          <cell r="L13">
            <v>-1114.2797499999999</v>
          </cell>
          <cell r="M13">
            <v>-1114.2797499999999</v>
          </cell>
          <cell r="N13">
            <v>-1114.2797499999999</v>
          </cell>
          <cell r="O13">
            <v>-1114.2797499999999</v>
          </cell>
          <cell r="P13">
            <v>-560.12099999999896</v>
          </cell>
          <cell r="Q13">
            <v>-221.801999999999</v>
          </cell>
          <cell r="R13">
            <v>-198.81549999999501</v>
          </cell>
          <cell r="S13">
            <v>-248.28749999999999</v>
          </cell>
          <cell r="T13">
            <v>-2504.91366666667</v>
          </cell>
          <cell r="U13">
            <v>-2504.91366666666</v>
          </cell>
          <cell r="V13">
            <v>-2504.91366666666</v>
          </cell>
        </row>
        <row r="14">
          <cell r="B14" t="str">
            <v xml:space="preserve">     GPC - Environmental Remediation Reserve</v>
          </cell>
          <cell r="C14">
            <v>-13181.611309999918</v>
          </cell>
          <cell r="D14">
            <v>294.67803000000202</v>
          </cell>
          <cell r="E14">
            <v>-107.977730000005</v>
          </cell>
          <cell r="F14">
            <v>-1758.4209899999901</v>
          </cell>
          <cell r="G14">
            <v>182.10601999999199</v>
          </cell>
          <cell r="H14">
            <v>273.86427000000498</v>
          </cell>
          <cell r="I14">
            <v>-4511.5737300000001</v>
          </cell>
          <cell r="J14">
            <v>192.02227055555699</v>
          </cell>
          <cell r="K14">
            <v>192.02227055555699</v>
          </cell>
          <cell r="L14">
            <v>192.02227055555699</v>
          </cell>
          <cell r="M14">
            <v>192.02227055555699</v>
          </cell>
          <cell r="N14">
            <v>192.02227055555699</v>
          </cell>
          <cell r="O14">
            <v>192.02227055555699</v>
          </cell>
          <cell r="P14">
            <v>2304.26724666668</v>
          </cell>
          <cell r="Q14">
            <v>14446.5490266665</v>
          </cell>
          <cell r="R14">
            <v>14446.5490266666</v>
          </cell>
          <cell r="S14">
            <v>14446.5490266667</v>
          </cell>
          <cell r="T14">
            <v>1536.8725999999899</v>
          </cell>
          <cell r="U14">
            <v>1536.8725999999899</v>
          </cell>
          <cell r="V14">
            <v>1536.8725999999999</v>
          </cell>
          <cell r="W14">
            <v>1536.8725999999999</v>
          </cell>
          <cell r="X14">
            <v>1536.8725999999999</v>
          </cell>
        </row>
        <row r="15">
          <cell r="B15" t="str">
            <v xml:space="preserve">     GPC - Flat Bill Revenue Over</v>
          </cell>
          <cell r="J15">
            <v>-20192.480797698201</v>
          </cell>
          <cell r="K15">
            <v>-10960.4241972411</v>
          </cell>
          <cell r="P15">
            <v>-31152.904994939345</v>
          </cell>
          <cell r="Q15">
            <v>-31152.904994939363</v>
          </cell>
          <cell r="R15">
            <v>-29617.619732148902</v>
          </cell>
          <cell r="S15">
            <v>-26471.867359085099</v>
          </cell>
          <cell r="T15">
            <v>-24034.238322716701</v>
          </cell>
          <cell r="U15">
            <v>-21268.845649546602</v>
          </cell>
          <cell r="V15">
            <v>-18458.0578141681</v>
          </cell>
          <cell r="W15">
            <v>-15794.6265878877</v>
          </cell>
          <cell r="X15">
            <v>-13210.7747666417</v>
          </cell>
        </row>
        <row r="16">
          <cell r="B16" t="str">
            <v xml:space="preserve">     GPC - Flat Bill Revenue Under</v>
          </cell>
          <cell r="K16">
            <v>11051.446423654599</v>
          </cell>
          <cell r="L16">
            <v>16818.161215307999</v>
          </cell>
          <cell r="M16">
            <v>-8786.4251813390802</v>
          </cell>
          <cell r="N16">
            <v>-12172.0947597265</v>
          </cell>
          <cell r="O16">
            <v>-6326.55843023945</v>
          </cell>
          <cell r="P16">
            <v>33266.161589329597</v>
          </cell>
          <cell r="Q16">
            <v>33261.026161229107</v>
          </cell>
          <cell r="R16">
            <v>31298.653125754598</v>
          </cell>
          <cell r="S16">
            <v>28422.253061961499</v>
          </cell>
          <cell r="T16">
            <v>26229.967863628499</v>
          </cell>
          <cell r="U16">
            <v>23059.844062784003</v>
          </cell>
          <cell r="V16">
            <v>20263.321714023201</v>
          </cell>
          <cell r="W16">
            <v>17603.7021187801</v>
          </cell>
          <cell r="X16">
            <v>15022.871755827902</v>
          </cell>
        </row>
        <row r="17">
          <cell r="B17" t="str">
            <v xml:space="preserve">     GPC - Franchise Tax Fuel Clause</v>
          </cell>
          <cell r="C17">
            <v>279.4680000000003</v>
          </cell>
          <cell r="D17">
            <v>575.8854</v>
          </cell>
          <cell r="E17">
            <v>-126.92059999999999</v>
          </cell>
          <cell r="F17">
            <v>-15.7622</v>
          </cell>
          <cell r="G17">
            <v>-380.68619999999999</v>
          </cell>
          <cell r="H17">
            <v>476.5899</v>
          </cell>
          <cell r="I17">
            <v>409.94240000000002</v>
          </cell>
          <cell r="J17">
            <v>488.71129999999999</v>
          </cell>
          <cell r="K17">
            <v>749.82809999999995</v>
          </cell>
          <cell r="L17">
            <v>-1614.9422</v>
          </cell>
          <cell r="M17">
            <v>-182.59110000000001</v>
          </cell>
          <cell r="N17">
            <v>-468.7045</v>
          </cell>
          <cell r="O17">
            <v>-35.185000000000002</v>
          </cell>
          <cell r="P17">
            <v>134.21579999999994</v>
          </cell>
          <cell r="Q17">
            <v>523.22999999999047</v>
          </cell>
        </row>
        <row r="18">
          <cell r="B18" t="str">
            <v xml:space="preserve">     GPC - Fuel Clause Under Recovered</v>
          </cell>
          <cell r="C18">
            <v>-248772.243549999</v>
          </cell>
          <cell r="D18">
            <v>-69900.721799999999</v>
          </cell>
          <cell r="E18">
            <v>77537.366299999994</v>
          </cell>
          <cell r="F18">
            <v>1217.55809999999</v>
          </cell>
          <cell r="G18">
            <v>18431.344499999901</v>
          </cell>
          <cell r="H18">
            <v>-22192.499099999899</v>
          </cell>
          <cell r="I18">
            <v>589.86550000001398</v>
          </cell>
          <cell r="J18">
            <v>12252</v>
          </cell>
          <cell r="K18">
            <v>27699</v>
          </cell>
          <cell r="L18">
            <v>46533</v>
          </cell>
          <cell r="M18">
            <v>14988</v>
          </cell>
          <cell r="N18">
            <v>5167</v>
          </cell>
          <cell r="O18">
            <v>8825</v>
          </cell>
          <cell r="P18">
            <v>186783</v>
          </cell>
          <cell r="Q18">
            <v>-45538</v>
          </cell>
          <cell r="R18">
            <v>-159571</v>
          </cell>
          <cell r="S18">
            <v>-208676</v>
          </cell>
          <cell r="T18">
            <v>143488</v>
          </cell>
          <cell r="U18">
            <v>65141</v>
          </cell>
          <cell r="V18">
            <v>813</v>
          </cell>
          <cell r="W18">
            <v>-59969</v>
          </cell>
          <cell r="X18">
            <v>-198829</v>
          </cell>
        </row>
        <row r="19">
          <cell r="B19" t="str">
            <v xml:space="preserve">     GPC - Injuries &amp; Damages Reserve</v>
          </cell>
          <cell r="C19">
            <v>-4301.9943599999988</v>
          </cell>
          <cell r="D19">
            <v>578.84244999999999</v>
          </cell>
          <cell r="E19">
            <v>-5229.29655</v>
          </cell>
          <cell r="F19">
            <v>-353.88413999999801</v>
          </cell>
          <cell r="G19">
            <v>205.89945999999799</v>
          </cell>
          <cell r="H19">
            <v>422.36597</v>
          </cell>
          <cell r="I19">
            <v>-360.444529999998</v>
          </cell>
          <cell r="J19">
            <v>159.315597999999</v>
          </cell>
          <cell r="K19">
            <v>-118.82334</v>
          </cell>
          <cell r="L19">
            <v>19.411194000000201</v>
          </cell>
          <cell r="M19">
            <v>578.12415999999905</v>
          </cell>
          <cell r="N19">
            <v>536.62441800000295</v>
          </cell>
          <cell r="O19">
            <v>1377.8964819999901</v>
          </cell>
          <cell r="P19">
            <v>3710.4312848999998</v>
          </cell>
          <cell r="Q19">
            <v>4278.4699480300096</v>
          </cell>
          <cell r="R19">
            <v>3734.0085909930103</v>
          </cell>
          <cell r="S19">
            <v>2898.4621815179007</v>
          </cell>
          <cell r="T19">
            <v>3537.2042181520906</v>
          </cell>
          <cell r="U19">
            <v>3933.9960026168806</v>
          </cell>
          <cell r="V19">
            <v>3873.9116766430698</v>
          </cell>
          <cell r="W19">
            <v>3823.51426634477</v>
          </cell>
          <cell r="X19">
            <v>3820.6935219776497</v>
          </cell>
        </row>
        <row r="20">
          <cell r="B20" t="str">
            <v xml:space="preserve">     GPC - Interruptible Service Credits</v>
          </cell>
          <cell r="C20">
            <v>-193.50366999999005</v>
          </cell>
          <cell r="D20">
            <v>711.27644999999904</v>
          </cell>
          <cell r="E20">
            <v>711.27644999999995</v>
          </cell>
          <cell r="F20">
            <v>712.35304999999903</v>
          </cell>
          <cell r="G20">
            <v>711.27644999999995</v>
          </cell>
          <cell r="H20">
            <v>711.27644999999904</v>
          </cell>
          <cell r="I20">
            <v>416.37020000000001</v>
          </cell>
          <cell r="J20">
            <v>-591.52031666666699</v>
          </cell>
          <cell r="K20">
            <v>-591.52031666666699</v>
          </cell>
          <cell r="L20">
            <v>-4896.0488966666699</v>
          </cell>
          <cell r="M20">
            <v>834.30730333333304</v>
          </cell>
          <cell r="N20">
            <v>834.30730333333304</v>
          </cell>
          <cell r="O20">
            <v>833.87968333333299</v>
          </cell>
          <cell r="P20">
            <v>1.8473183999903995</v>
          </cell>
          <cell r="Q20">
            <v>-1.3341743999899336</v>
          </cell>
          <cell r="R20">
            <v>1.0262880000000223</v>
          </cell>
          <cell r="S20">
            <v>0.35920079999050358</v>
          </cell>
          <cell r="T20">
            <v>14.470660799989673</v>
          </cell>
          <cell r="U20">
            <v>22.065192000000025</v>
          </cell>
          <cell r="V20">
            <v>1.7446895999901244</v>
          </cell>
          <cell r="W20">
            <v>-2306.9507609333295</v>
          </cell>
        </row>
        <row r="21">
          <cell r="B21" t="str">
            <v xml:space="preserve">     GPC - Levelized Purchase Power Expense</v>
          </cell>
          <cell r="C21">
            <v>-4679.6573099999951</v>
          </cell>
          <cell r="D21">
            <v>6600.9033099999997</v>
          </cell>
          <cell r="E21">
            <v>10090.676879999901</v>
          </cell>
          <cell r="F21">
            <v>10848.668830000001</v>
          </cell>
          <cell r="G21">
            <v>10848.668830000001</v>
          </cell>
          <cell r="H21">
            <v>6757.3649499999901</v>
          </cell>
          <cell r="I21">
            <v>-16704.715749999999</v>
          </cell>
          <cell r="J21">
            <v>-24864.793875594401</v>
          </cell>
          <cell r="K21">
            <v>-25019.246980554399</v>
          </cell>
          <cell r="L21">
            <v>-22547.997301194398</v>
          </cell>
          <cell r="M21">
            <v>13310.7473187255</v>
          </cell>
          <cell r="N21">
            <v>13156.294213765501</v>
          </cell>
          <cell r="O21">
            <v>9653.3473488055097</v>
          </cell>
          <cell r="P21">
            <v>6457.6247481462051</v>
          </cell>
          <cell r="Q21">
            <v>546.19489950619754</v>
          </cell>
          <cell r="R21">
            <v>-1361.2312358538038</v>
          </cell>
          <cell r="S21">
            <v>-3919.5715358538</v>
          </cell>
          <cell r="T21">
            <v>-6525.2740758537984</v>
          </cell>
          <cell r="U21">
            <v>10241.058616116898</v>
          </cell>
          <cell r="V21">
            <v>6178.6878595902963</v>
          </cell>
          <cell r="W21">
            <v>446.23455909029872</v>
          </cell>
          <cell r="X21">
            <v>-563.95244090980123</v>
          </cell>
        </row>
        <row r="22">
          <cell r="B22" t="str">
            <v xml:space="preserve">     GPC - Levelized Rents</v>
          </cell>
          <cell r="C22">
            <v>16.245799999999903</v>
          </cell>
          <cell r="D22">
            <v>0.63188000000002298</v>
          </cell>
          <cell r="F22">
            <v>-0.63188000000002298</v>
          </cell>
          <cell r="G22">
            <v>-3.79129</v>
          </cell>
          <cell r="H22">
            <v>-0.631879999999995</v>
          </cell>
          <cell r="I22">
            <v>-0.63186999999999205</v>
          </cell>
          <cell r="J22">
            <v>-0.631878883635693</v>
          </cell>
          <cell r="K22">
            <v>-0.631878883635693</v>
          </cell>
          <cell r="L22">
            <v>-0.631878883635693</v>
          </cell>
          <cell r="M22">
            <v>-0.631878883635693</v>
          </cell>
          <cell r="N22">
            <v>-2.9334641273331301</v>
          </cell>
          <cell r="O22">
            <v>-2.9334641273331301</v>
          </cell>
          <cell r="P22">
            <v>-39.896803425140398</v>
          </cell>
          <cell r="Q22">
            <v>-68.162111485940201</v>
          </cell>
          <cell r="R22">
            <v>-96.9927257079556</v>
          </cell>
          <cell r="S22">
            <v>-126.399952214411</v>
          </cell>
          <cell r="T22">
            <v>-156.395323250996</v>
          </cell>
          <cell r="U22">
            <v>-186.99060170831299</v>
          </cell>
          <cell r="V22">
            <v>-106.45509488508</v>
          </cell>
        </row>
        <row r="23">
          <cell r="B23" t="str">
            <v xml:space="preserve">     GPC - Loss/Gain on Reacquired Debt</v>
          </cell>
          <cell r="C23">
            <v>11412.9829299999</v>
          </cell>
          <cell r="D23">
            <v>846.05688999999904</v>
          </cell>
          <cell r="E23">
            <v>846.05688999999904</v>
          </cell>
          <cell r="F23">
            <v>854.26148999999896</v>
          </cell>
          <cell r="G23">
            <v>854.56101999999896</v>
          </cell>
          <cell r="H23">
            <v>854.56101999999896</v>
          </cell>
          <cell r="I23">
            <v>854.58050999999898</v>
          </cell>
          <cell r="J23">
            <v>1130.77539219563</v>
          </cell>
          <cell r="K23">
            <v>1130.7753919596501</v>
          </cell>
          <cell r="L23">
            <v>1124.3435392389599</v>
          </cell>
          <cell r="M23">
            <v>1124.3435390392001</v>
          </cell>
          <cell r="N23">
            <v>1124.34353886128</v>
          </cell>
          <cell r="O23">
            <v>1141.6268805222701</v>
          </cell>
          <cell r="P23">
            <v>17853.173416570098</v>
          </cell>
          <cell r="Q23">
            <v>17557.090125686202</v>
          </cell>
          <cell r="R23">
            <v>17382.162965996999</v>
          </cell>
          <cell r="S23">
            <v>16913.183873293801</v>
          </cell>
          <cell r="T23">
            <v>15849.8406500452</v>
          </cell>
          <cell r="U23">
            <v>14492.5393238093</v>
          </cell>
          <cell r="V23">
            <v>13333.210317790599</v>
          </cell>
          <cell r="W23">
            <v>13002.5729776632</v>
          </cell>
          <cell r="X23">
            <v>12776.406575066499</v>
          </cell>
        </row>
        <row r="24">
          <cell r="B24" t="str">
            <v xml:space="preserve">     GPC - Medical Insurance Claims</v>
          </cell>
          <cell r="C24">
            <v>-2077.4280000000008</v>
          </cell>
          <cell r="D24">
            <v>112.25554</v>
          </cell>
          <cell r="E24">
            <v>112.25554</v>
          </cell>
          <cell r="F24">
            <v>112.25554</v>
          </cell>
          <cell r="G24">
            <v>112.25554</v>
          </cell>
          <cell r="H24">
            <v>112.25554</v>
          </cell>
          <cell r="I24">
            <v>112.25554</v>
          </cell>
          <cell r="J24">
            <v>113</v>
          </cell>
          <cell r="K24">
            <v>113</v>
          </cell>
          <cell r="L24">
            <v>113</v>
          </cell>
          <cell r="M24">
            <v>113</v>
          </cell>
          <cell r="N24">
            <v>113</v>
          </cell>
          <cell r="O24">
            <v>113</v>
          </cell>
          <cell r="P24">
            <v>600</v>
          </cell>
          <cell r="Q24">
            <v>612</v>
          </cell>
          <cell r="R24">
            <v>612</v>
          </cell>
          <cell r="S24">
            <v>624</v>
          </cell>
          <cell r="T24">
            <v>624</v>
          </cell>
          <cell r="U24">
            <v>636</v>
          </cell>
          <cell r="V24">
            <v>636</v>
          </cell>
          <cell r="W24">
            <v>648</v>
          </cell>
        </row>
        <row r="25">
          <cell r="B25" t="str">
            <v xml:space="preserve">     GPC - NCCR Over Recovery</v>
          </cell>
          <cell r="C25">
            <v>-48650.284289999996</v>
          </cell>
          <cell r="D25">
            <v>3633.8276900000001</v>
          </cell>
          <cell r="E25">
            <v>2023.8578299999999</v>
          </cell>
          <cell r="F25">
            <v>1648.59103999999</v>
          </cell>
          <cell r="G25">
            <v>625.39237000000003</v>
          </cell>
          <cell r="H25">
            <v>-1361.25965</v>
          </cell>
          <cell r="I25">
            <v>-2417.0346499999901</v>
          </cell>
        </row>
        <row r="26">
          <cell r="B26" t="str">
            <v xml:space="preserve">     GPC - Nuclear Outage</v>
          </cell>
          <cell r="C26">
            <v>-4590.9184299999979</v>
          </cell>
          <cell r="D26">
            <v>-1242.28513999999</v>
          </cell>
          <cell r="E26">
            <v>-8913.6511299999893</v>
          </cell>
          <cell r="F26">
            <v>1788.1882599999899</v>
          </cell>
          <cell r="G26">
            <v>2888.6242699999998</v>
          </cell>
          <cell r="H26">
            <v>2880.31729</v>
          </cell>
          <cell r="I26">
            <v>2164.3021699999899</v>
          </cell>
          <cell r="J26">
            <v>2839.9470000000001</v>
          </cell>
          <cell r="K26">
            <v>1804.4929999999899</v>
          </cell>
          <cell r="L26">
            <v>-4247.1090000000004</v>
          </cell>
          <cell r="M26">
            <v>-4311.9809999999998</v>
          </cell>
          <cell r="N26">
            <v>1680.885</v>
          </cell>
          <cell r="O26">
            <v>3235.7439999999901</v>
          </cell>
          <cell r="P26">
            <v>4948.8009999999995</v>
          </cell>
          <cell r="Q26">
            <v>-25747.8329999999</v>
          </cell>
          <cell r="R26">
            <v>-7964.2319999999963</v>
          </cell>
          <cell r="S26">
            <v>11444.178000000004</v>
          </cell>
          <cell r="T26">
            <v>-3106.0348000000199</v>
          </cell>
          <cell r="U26">
            <v>-3106.0348000000199</v>
          </cell>
          <cell r="V26">
            <v>-3106.0348000000199</v>
          </cell>
          <cell r="W26">
            <v>-3106.0348000000199</v>
          </cell>
          <cell r="X26">
            <v>-3106.0348000000199</v>
          </cell>
        </row>
        <row r="27">
          <cell r="B27" t="str">
            <v xml:space="preserve">     GPC - Other Post Employment Benefits FAS #112</v>
          </cell>
          <cell r="C27">
            <v>-2262.594879999991</v>
          </cell>
          <cell r="F27">
            <v>-600.19024999999999</v>
          </cell>
          <cell r="I27">
            <v>-565.51886000000002</v>
          </cell>
          <cell r="L27">
            <v>401.376544847709</v>
          </cell>
          <cell r="O27">
            <v>-647.49045515229</v>
          </cell>
          <cell r="P27">
            <v>496.71730297865406</v>
          </cell>
          <cell r="Q27">
            <v>431.82462903822898</v>
          </cell>
          <cell r="R27">
            <v>361.66900161898707</v>
          </cell>
          <cell r="S27">
            <v>1303.38864123853</v>
          </cell>
          <cell r="T27">
            <v>1329.4564140632999</v>
          </cell>
          <cell r="U27">
            <v>1356.0455423445701</v>
          </cell>
          <cell r="V27">
            <v>1923.7869375886</v>
          </cell>
          <cell r="W27">
            <v>1965.1013763403801</v>
          </cell>
          <cell r="X27">
            <v>2007.4005038671901</v>
          </cell>
        </row>
        <row r="28">
          <cell r="B28" t="str">
            <v xml:space="preserve">     GPC - Other Post Retirement Benefits - 1994 ERP</v>
          </cell>
          <cell r="C28">
            <v>-3562.4786399999975</v>
          </cell>
          <cell r="D28">
            <v>-324.98826999988199</v>
          </cell>
          <cell r="E28">
            <v>-2053.60536000004</v>
          </cell>
          <cell r="F28">
            <v>-447.06760000000099</v>
          </cell>
          <cell r="G28">
            <v>-2652.32291999996</v>
          </cell>
          <cell r="H28">
            <v>-2952.98854999999</v>
          </cell>
          <cell r="I28">
            <v>-1211.98550000003</v>
          </cell>
          <cell r="J28">
            <v>-368.50874999997399</v>
          </cell>
          <cell r="K28">
            <v>-368.50874999997399</v>
          </cell>
          <cell r="L28">
            <v>-368.50874999997399</v>
          </cell>
          <cell r="M28">
            <v>-368.50874999997399</v>
          </cell>
          <cell r="N28">
            <v>-368.50875000003202</v>
          </cell>
          <cell r="O28">
            <v>-1024.4907499999099</v>
          </cell>
          <cell r="P28">
            <v>-4936.6709999997602</v>
          </cell>
          <cell r="Q28">
            <v>-4552.2159999997302</v>
          </cell>
          <cell r="R28">
            <v>-7133.7669999997897</v>
          </cell>
          <cell r="S28">
            <v>-10215.727999999899</v>
          </cell>
          <cell r="T28">
            <v>-9502.4940000002298</v>
          </cell>
          <cell r="U28">
            <v>-10539.925999999699</v>
          </cell>
          <cell r="V28">
            <v>-11258.958000000001</v>
          </cell>
          <cell r="W28">
            <v>-13281.0280000001</v>
          </cell>
        </row>
        <row r="29">
          <cell r="B29" t="str">
            <v xml:space="preserve">     GPC - Pension</v>
          </cell>
          <cell r="C29">
            <v>-22111.868990000101</v>
          </cell>
          <cell r="D29">
            <v>-858.33400000003098</v>
          </cell>
          <cell r="E29">
            <v>-858.33299999986696</v>
          </cell>
          <cell r="F29">
            <v>-953.06300000008196</v>
          </cell>
          <cell r="G29">
            <v>-889.90999999991595</v>
          </cell>
          <cell r="H29">
            <v>-889.91000000014901</v>
          </cell>
          <cell r="I29">
            <v>-889.90999999991595</v>
          </cell>
          <cell r="J29">
            <v>-2230.8330000000001</v>
          </cell>
          <cell r="K29">
            <v>-2230.8330000000001</v>
          </cell>
          <cell r="L29">
            <v>-2230.8330000000001</v>
          </cell>
          <cell r="M29">
            <v>-2230.8330000000001</v>
          </cell>
          <cell r="N29">
            <v>-2230.8330000000001</v>
          </cell>
          <cell r="O29">
            <v>-2230.8330000000001</v>
          </cell>
          <cell r="P29">
            <v>-26460</v>
          </cell>
          <cell r="Q29">
            <v>-23850</v>
          </cell>
          <cell r="R29">
            <v>-29790</v>
          </cell>
          <cell r="S29">
            <v>-35679.995999999897</v>
          </cell>
          <cell r="T29">
            <v>-41649.995999999897</v>
          </cell>
          <cell r="U29">
            <v>-47649.995999999897</v>
          </cell>
          <cell r="V29">
            <v>-53649.995999999897</v>
          </cell>
          <cell r="W29">
            <v>-59430</v>
          </cell>
        </row>
        <row r="30">
          <cell r="B30" t="str">
            <v xml:space="preserve">     GPC - Pension Board of Directors</v>
          </cell>
          <cell r="C30">
            <v>626.351</v>
          </cell>
          <cell r="D30">
            <v>-3.1549999999999701</v>
          </cell>
          <cell r="E30">
            <v>-3.1549999999999701</v>
          </cell>
          <cell r="F30">
            <v>-3.1550000000000802</v>
          </cell>
          <cell r="G30">
            <v>-2</v>
          </cell>
          <cell r="H30">
            <v>-2</v>
          </cell>
          <cell r="I30">
            <v>-2</v>
          </cell>
          <cell r="J30">
            <v>-3.1549999999999701</v>
          </cell>
          <cell r="K30">
            <v>-3.1549999999999701</v>
          </cell>
          <cell r="L30">
            <v>-3.1549999999999701</v>
          </cell>
          <cell r="M30">
            <v>-3.1549999999999701</v>
          </cell>
          <cell r="N30">
            <v>-3.1549999999999701</v>
          </cell>
          <cell r="O30">
            <v>-3.1549999999999701</v>
          </cell>
          <cell r="P30">
            <v>-37.859999999999602</v>
          </cell>
          <cell r="Q30">
            <v>-37.859999999999602</v>
          </cell>
          <cell r="R30">
            <v>-37.859999999999602</v>
          </cell>
          <cell r="S30">
            <v>-37.859999999999602</v>
          </cell>
          <cell r="T30">
            <v>-37.859999999999602</v>
          </cell>
          <cell r="U30">
            <v>-37.859999999999602</v>
          </cell>
          <cell r="V30">
            <v>-37.859999999999602</v>
          </cell>
          <cell r="W30">
            <v>-37.859999999999602</v>
          </cell>
          <cell r="X30">
            <v>-37.859999999999602</v>
          </cell>
        </row>
        <row r="31">
          <cell r="B31" t="str">
            <v xml:space="preserve">     GPC - PowerTax Fed Electric Accel Depr &amp; Basis Diff</v>
          </cell>
          <cell r="C31">
            <v>-658774.64924000006</v>
          </cell>
          <cell r="D31">
            <v>-34436.638489166697</v>
          </cell>
          <cell r="E31">
            <v>-34436.638489166697</v>
          </cell>
          <cell r="F31">
            <v>-34436.638489166697</v>
          </cell>
          <cell r="G31">
            <v>-34436.638489166697</v>
          </cell>
          <cell r="H31">
            <v>-34436.638489166602</v>
          </cell>
          <cell r="I31">
            <v>-34436.638489166697</v>
          </cell>
          <cell r="J31">
            <v>-34436.638489166697</v>
          </cell>
          <cell r="K31">
            <v>-34436.638489166697</v>
          </cell>
          <cell r="L31">
            <v>-34436.638489166697</v>
          </cell>
          <cell r="M31">
            <v>-34436.638489166697</v>
          </cell>
          <cell r="N31">
            <v>-34436.638489166697</v>
          </cell>
          <cell r="O31">
            <v>-34436.638489166697</v>
          </cell>
          <cell r="P31">
            <v>57656.637949999997</v>
          </cell>
          <cell r="Q31">
            <v>156475.541732463</v>
          </cell>
          <cell r="R31">
            <v>-308295.94495999999</v>
          </cell>
          <cell r="S31">
            <v>-805873.32529999898</v>
          </cell>
          <cell r="T31">
            <v>-987236.66615874402</v>
          </cell>
          <cell r="U31">
            <v>-862330.684946461</v>
          </cell>
          <cell r="V31">
            <v>-782990.32243154105</v>
          </cell>
          <cell r="W31">
            <v>-616762.69943887903</v>
          </cell>
          <cell r="X31">
            <v>-634456.245687583</v>
          </cell>
        </row>
        <row r="32">
          <cell r="B32" t="str">
            <v xml:space="preserve">     GPC - PowerTax Fed NonUtility Accel Depr &amp; Basis Diff</v>
          </cell>
          <cell r="C32">
            <v>7014.9756500000003</v>
          </cell>
          <cell r="D32">
            <v>-2240.5413808333301</v>
          </cell>
          <cell r="E32">
            <v>-2240.5413808333301</v>
          </cell>
          <cell r="F32">
            <v>-2240.5413808333301</v>
          </cell>
          <cell r="G32">
            <v>-2240.5413808333301</v>
          </cell>
          <cell r="H32">
            <v>-2240.5413808333301</v>
          </cell>
          <cell r="I32">
            <v>-2240.5413808333301</v>
          </cell>
          <cell r="J32">
            <v>-2240.5413808333301</v>
          </cell>
          <cell r="K32">
            <v>-2240.5413808333301</v>
          </cell>
          <cell r="L32">
            <v>-2240.5413808333301</v>
          </cell>
          <cell r="M32">
            <v>-2240.5413808333301</v>
          </cell>
          <cell r="N32">
            <v>-2240.5413808333301</v>
          </cell>
          <cell r="O32">
            <v>-2240.5413808333301</v>
          </cell>
          <cell r="P32">
            <v>-21928.485690000001</v>
          </cell>
          <cell r="Q32">
            <v>-18592.54247</v>
          </cell>
          <cell r="R32">
            <v>-15819.6730299999</v>
          </cell>
          <cell r="S32">
            <v>-13282.13946</v>
          </cell>
          <cell r="T32">
            <v>-6502.3808229514898</v>
          </cell>
          <cell r="U32">
            <v>-5892.5962819262204</v>
          </cell>
          <cell r="V32">
            <v>-5162.4657615878396</v>
          </cell>
          <cell r="W32">
            <v>-4256.6346036966097</v>
          </cell>
          <cell r="X32">
            <v>-3319.4405959956398</v>
          </cell>
        </row>
        <row r="33">
          <cell r="B33" t="str">
            <v xml:space="preserve">     GPC - Prepaid Rental Income - Lake Lots</v>
          </cell>
          <cell r="C33">
            <v>27.063330000001088</v>
          </cell>
          <cell r="D33">
            <v>-189.01291000000001</v>
          </cell>
          <cell r="E33">
            <v>-118.63023999999901</v>
          </cell>
          <cell r="F33">
            <v>-98.902940000000399</v>
          </cell>
          <cell r="G33">
            <v>-44.656299999999803</v>
          </cell>
          <cell r="H33">
            <v>1.0424199999999899</v>
          </cell>
          <cell r="I33">
            <v>40.415500000000002</v>
          </cell>
          <cell r="J33">
            <v>-38</v>
          </cell>
          <cell r="K33">
            <v>-151</v>
          </cell>
          <cell r="L33">
            <v>-156</v>
          </cell>
          <cell r="M33">
            <v>-148</v>
          </cell>
          <cell r="N33">
            <v>-59</v>
          </cell>
          <cell r="O33">
            <v>-23</v>
          </cell>
          <cell r="P33">
            <v>-28</v>
          </cell>
          <cell r="Q33">
            <v>-28</v>
          </cell>
          <cell r="R33">
            <v>-28</v>
          </cell>
          <cell r="S33">
            <v>-28</v>
          </cell>
          <cell r="T33">
            <v>-28</v>
          </cell>
          <cell r="U33">
            <v>-28</v>
          </cell>
          <cell r="V33">
            <v>-28</v>
          </cell>
          <cell r="W33">
            <v>-28</v>
          </cell>
          <cell r="X33">
            <v>-28</v>
          </cell>
        </row>
        <row r="34">
          <cell r="B34" t="str">
            <v xml:space="preserve">     GPC - Prepaid Rental Income - Macon Spur</v>
          </cell>
          <cell r="C34">
            <v>-74.028459999999995</v>
          </cell>
          <cell r="D34">
            <v>-6.3027699999998896</v>
          </cell>
          <cell r="E34">
            <v>-6.3237599999999903</v>
          </cell>
          <cell r="F34">
            <v>-6.3448400000000902</v>
          </cell>
          <cell r="G34">
            <v>-6.3660199999999296</v>
          </cell>
          <cell r="H34">
            <v>-6.3872700000000497</v>
          </cell>
          <cell r="I34">
            <v>-6.40861999999992</v>
          </cell>
          <cell r="J34">
            <v>-6.4300650000000097</v>
          </cell>
          <cell r="K34">
            <v>-6.4516009999999797</v>
          </cell>
          <cell r="L34">
            <v>-6.4732289999999404</v>
          </cell>
          <cell r="M34">
            <v>-6.49495000000001</v>
          </cell>
          <cell r="N34">
            <v>-6.5167649999999604</v>
          </cell>
          <cell r="O34">
            <v>-6.5386730000000099</v>
          </cell>
          <cell r="P34">
            <v>-80.207573999999994</v>
          </cell>
          <cell r="Q34">
            <v>-83.5438410000001</v>
          </cell>
          <cell r="R34">
            <v>-87.056174999999996</v>
          </cell>
          <cell r="S34">
            <v>-90.753870999999904</v>
          </cell>
          <cell r="T34">
            <v>-90.401210999999904</v>
          </cell>
          <cell r="U34">
            <v>-81.762991</v>
          </cell>
          <cell r="V34">
            <v>-77.231375999999997</v>
          </cell>
          <cell r="W34">
            <v>-63.066428000000002</v>
          </cell>
        </row>
        <row r="35">
          <cell r="B35" t="str">
            <v xml:space="preserve">     GPC - Prepaid Rental Income - Outdoor Lighting</v>
          </cell>
          <cell r="C35">
            <v>2255.0522699999997</v>
          </cell>
          <cell r="D35">
            <v>415.92893999999899</v>
          </cell>
          <cell r="E35">
            <v>-258.05380999999898</v>
          </cell>
          <cell r="F35">
            <v>23.703989999999902</v>
          </cell>
          <cell r="G35">
            <v>-110.010019999999</v>
          </cell>
          <cell r="H35">
            <v>-9771.1330400000006</v>
          </cell>
          <cell r="I35">
            <v>1482.79089</v>
          </cell>
          <cell r="J35">
            <v>-41.666666666666003</v>
          </cell>
          <cell r="K35">
            <v>-41.666666666666003</v>
          </cell>
          <cell r="L35">
            <v>-41.666666666666003</v>
          </cell>
          <cell r="M35">
            <v>-41.666666666666003</v>
          </cell>
          <cell r="N35">
            <v>-41.666666666666003</v>
          </cell>
          <cell r="O35">
            <v>-41.666666666666003</v>
          </cell>
          <cell r="P35">
            <v>-499.99999999999199</v>
          </cell>
          <cell r="Q35">
            <v>-499.99999999999199</v>
          </cell>
          <cell r="R35">
            <v>-499.99999999999199</v>
          </cell>
          <cell r="S35">
            <v>-499.99999999999199</v>
          </cell>
        </row>
        <row r="36">
          <cell r="B36" t="str">
            <v xml:space="preserve">     GPC - Rad Waste Disposal</v>
          </cell>
          <cell r="C36">
            <v>-345.33812999999009</v>
          </cell>
          <cell r="D36">
            <v>53.413220000000003</v>
          </cell>
          <cell r="E36">
            <v>-10.723909999999901</v>
          </cell>
          <cell r="F36">
            <v>635.71698999999899</v>
          </cell>
          <cell r="G36">
            <v>-875.88037999999995</v>
          </cell>
          <cell r="H36">
            <v>283.34861000000001</v>
          </cell>
          <cell r="I36">
            <v>60.763010000000001</v>
          </cell>
        </row>
        <row r="37">
          <cell r="B37" t="str">
            <v xml:space="preserve">     GPC - Reg Asset - Branch</v>
          </cell>
          <cell r="C37">
            <v>17741.30142</v>
          </cell>
          <cell r="D37">
            <v>1477.76339999999</v>
          </cell>
          <cell r="E37">
            <v>1477.76339999999</v>
          </cell>
          <cell r="F37">
            <v>1477.7634000000101</v>
          </cell>
          <cell r="G37">
            <v>1477.76339999999</v>
          </cell>
          <cell r="H37">
            <v>1477.76339999999</v>
          </cell>
          <cell r="I37">
            <v>1477.7634000000101</v>
          </cell>
          <cell r="J37">
            <v>1240.83920213699</v>
          </cell>
          <cell r="K37">
            <v>1240.83920213699</v>
          </cell>
          <cell r="L37">
            <v>1240.83920213699</v>
          </cell>
          <cell r="M37">
            <v>1240.83920213699</v>
          </cell>
          <cell r="N37">
            <v>1240.83920213699</v>
          </cell>
          <cell r="O37">
            <v>1240.83920213699</v>
          </cell>
          <cell r="P37">
            <v>14890.0704256439</v>
          </cell>
          <cell r="Q37">
            <v>14890.0704256439</v>
          </cell>
          <cell r="R37">
            <v>13877.3357984991</v>
          </cell>
          <cell r="S37">
            <v>13877.3357984991</v>
          </cell>
          <cell r="T37">
            <v>11417.727831562201</v>
          </cell>
          <cell r="U37">
            <v>7672.7869237496197</v>
          </cell>
        </row>
        <row r="38">
          <cell r="B38" t="str">
            <v xml:space="preserve">     GPC - Reg Asset - Environmental Decertification</v>
          </cell>
          <cell r="C38">
            <v>7267.7611200000001</v>
          </cell>
          <cell r="D38">
            <v>605.64675999999895</v>
          </cell>
          <cell r="E38">
            <v>605.64675999999895</v>
          </cell>
          <cell r="F38">
            <v>605.64676000000304</v>
          </cell>
          <cell r="G38">
            <v>605.64675999999599</v>
          </cell>
          <cell r="H38">
            <v>605.64676000000304</v>
          </cell>
          <cell r="I38">
            <v>605.64675999999599</v>
          </cell>
          <cell r="J38">
            <v>605.64675999999895</v>
          </cell>
          <cell r="K38">
            <v>605.64675999999895</v>
          </cell>
          <cell r="L38">
            <v>605.64675999999895</v>
          </cell>
          <cell r="M38">
            <v>605.64675999999895</v>
          </cell>
          <cell r="N38">
            <v>605.64675999999895</v>
          </cell>
          <cell r="O38">
            <v>605.64675999999895</v>
          </cell>
          <cell r="P38">
            <v>7267.7611199999901</v>
          </cell>
          <cell r="Q38">
            <v>7267.7611199999901</v>
          </cell>
          <cell r="R38">
            <v>7267.7611199999901</v>
          </cell>
          <cell r="S38">
            <v>7267.7611199999901</v>
          </cell>
        </row>
        <row r="39">
          <cell r="B39" t="str">
            <v xml:space="preserve">     GPC - Reg Asset - Mitchell</v>
          </cell>
          <cell r="C39">
            <v>1863.3163199999999</v>
          </cell>
          <cell r="D39">
            <v>155.27635999999799</v>
          </cell>
          <cell r="E39">
            <v>155.27636000000001</v>
          </cell>
          <cell r="F39">
            <v>100.48188</v>
          </cell>
          <cell r="G39">
            <v>100.48188</v>
          </cell>
          <cell r="H39">
            <v>100.48188</v>
          </cell>
          <cell r="I39">
            <v>100.48187999999899</v>
          </cell>
          <cell r="J39">
            <v>224.08654999999999</v>
          </cell>
          <cell r="K39">
            <v>215.355649999999</v>
          </cell>
          <cell r="L39">
            <v>215.355649999999</v>
          </cell>
          <cell r="M39">
            <v>255.40851000000001</v>
          </cell>
          <cell r="N39">
            <v>275.43493999999998</v>
          </cell>
          <cell r="O39">
            <v>275.43493999999998</v>
          </cell>
          <cell r="P39">
            <v>2739.5668300000002</v>
          </cell>
          <cell r="Q39">
            <v>1880.78440999999</v>
          </cell>
          <cell r="R39">
            <v>1880.78440999999</v>
          </cell>
          <cell r="S39">
            <v>1880.78440999999</v>
          </cell>
        </row>
        <row r="40">
          <cell r="B40" t="str">
            <v xml:space="preserve">     GPC - Reg Asset - Obsolete Inventory</v>
          </cell>
          <cell r="C40">
            <v>165.04205000000289</v>
          </cell>
          <cell r="P40">
            <v>1.81898940354585E-12</v>
          </cell>
          <cell r="Q40">
            <v>10288.875243333299</v>
          </cell>
          <cell r="R40">
            <v>10288.875243333299</v>
          </cell>
          <cell r="S40">
            <v>10288.875243333299</v>
          </cell>
          <cell r="T40">
            <v>-1.27329258248208E-14</v>
          </cell>
        </row>
        <row r="41">
          <cell r="B41" t="str">
            <v xml:space="preserve">     GPC - Retail Sharing</v>
          </cell>
          <cell r="C41">
            <v>-2231.4683300000002</v>
          </cell>
          <cell r="D41">
            <v>1886.5286799999899</v>
          </cell>
          <cell r="F41">
            <v>-38153.363609999898</v>
          </cell>
          <cell r="G41">
            <v>-4138.8828700000004</v>
          </cell>
          <cell r="H41">
            <v>-5.4803400000000604</v>
          </cell>
          <cell r="I41">
            <v>-105.65379</v>
          </cell>
          <cell r="J41">
            <v>18315</v>
          </cell>
          <cell r="K41">
            <v>18315</v>
          </cell>
          <cell r="L41">
            <v>15928.5</v>
          </cell>
          <cell r="M41">
            <v>14245</v>
          </cell>
          <cell r="N41">
            <v>14097</v>
          </cell>
          <cell r="O41">
            <v>15281</v>
          </cell>
          <cell r="P41">
            <v>-133213.20000000001</v>
          </cell>
        </row>
        <row r="42">
          <cell r="B42" t="str">
            <v xml:space="preserve">     GPC - Severence Pay Plan Benefit '94ERP</v>
          </cell>
          <cell r="C42">
            <v>3120.2039100000002</v>
          </cell>
          <cell r="D42">
            <v>-7081.2089999999898</v>
          </cell>
          <cell r="E42">
            <v>-1565.421</v>
          </cell>
          <cell r="F42">
            <v>133.68700000000001</v>
          </cell>
          <cell r="G42">
            <v>-559.83900000000006</v>
          </cell>
          <cell r="I42">
            <v>759.87302999999997</v>
          </cell>
        </row>
        <row r="43">
          <cell r="B43" t="str">
            <v xml:space="preserve">     GPC - Storm Damage Reserve - 283</v>
          </cell>
          <cell r="C43">
            <v>-126892.29288999998</v>
          </cell>
          <cell r="D43">
            <v>1371.5656999999701</v>
          </cell>
          <cell r="E43">
            <v>9907.5358000000106</v>
          </cell>
          <cell r="F43">
            <v>3514.08409999997</v>
          </cell>
          <cell r="G43">
            <v>662.12170000001697</v>
          </cell>
          <cell r="H43">
            <v>2972.8426999999701</v>
          </cell>
          <cell r="I43">
            <v>2111.6581999999999</v>
          </cell>
          <cell r="J43">
            <v>-4718.9353363333503</v>
          </cell>
          <cell r="K43">
            <v>-4718.9353363333503</v>
          </cell>
          <cell r="L43">
            <v>-4718.9353363333503</v>
          </cell>
          <cell r="M43">
            <v>-4718.9353363333503</v>
          </cell>
          <cell r="N43">
            <v>-4718.9353363333503</v>
          </cell>
          <cell r="O43">
            <v>-4718.9353363333503</v>
          </cell>
          <cell r="P43">
            <v>-56627.224036000203</v>
          </cell>
          <cell r="Q43">
            <v>74393.896393666699</v>
          </cell>
          <cell r="R43">
            <v>74393.896393666597</v>
          </cell>
          <cell r="S43">
            <v>74393.896393666801</v>
          </cell>
          <cell r="T43">
            <v>74393.896393666902</v>
          </cell>
          <cell r="U43">
            <v>74393.896393666597</v>
          </cell>
          <cell r="V43">
            <v>74393.896393666597</v>
          </cell>
          <cell r="X43">
            <v>2.0116567611694299E-7</v>
          </cell>
        </row>
        <row r="44">
          <cell r="B44" t="str">
            <v xml:space="preserve">     GPC - Supplemental ESP &amp; ESOP</v>
          </cell>
          <cell r="C44">
            <v>-80.87880999999922</v>
          </cell>
          <cell r="D44">
            <v>-28.706050000000001</v>
          </cell>
          <cell r="E44">
            <v>-5.6268000000001104</v>
          </cell>
          <cell r="F44">
            <v>-82.198169999999806</v>
          </cell>
          <cell r="G44">
            <v>-0.62077999999996702</v>
          </cell>
          <cell r="H44">
            <v>-13.920959999999999</v>
          </cell>
          <cell r="I44">
            <v>26.361719999999899</v>
          </cell>
          <cell r="J44">
            <v>6.48399999999992</v>
          </cell>
          <cell r="K44">
            <v>6.48399999999992</v>
          </cell>
          <cell r="L44">
            <v>6.48399999999992</v>
          </cell>
          <cell r="M44">
            <v>6.48399999999992</v>
          </cell>
          <cell r="N44">
            <v>6.48399999999992</v>
          </cell>
          <cell r="O44">
            <v>6.48399999999992</v>
          </cell>
          <cell r="P44">
            <v>73.476000000000496</v>
          </cell>
          <cell r="Q44">
            <v>78.619920000000704</v>
          </cell>
          <cell r="R44">
            <v>84.123960000000807</v>
          </cell>
          <cell r="S44">
            <v>90.011999999999702</v>
          </cell>
          <cell r="T44">
            <v>96.312960000001098</v>
          </cell>
          <cell r="U44">
            <v>103.055999999999</v>
          </cell>
          <cell r="V44">
            <v>110.268960000001</v>
          </cell>
          <cell r="W44">
            <v>117.986999999999</v>
          </cell>
          <cell r="X44">
            <v>126.246995999999</v>
          </cell>
        </row>
        <row r="45">
          <cell r="B45" t="str">
            <v xml:space="preserve">     GPC - Supplemental Pension</v>
          </cell>
          <cell r="C45">
            <v>-2495.7519100000104</v>
          </cell>
          <cell r="D45">
            <v>537.66691000001401</v>
          </cell>
          <cell r="E45">
            <v>-1932.8708099999999</v>
          </cell>
          <cell r="F45">
            <v>185.16406999999799</v>
          </cell>
          <cell r="G45">
            <v>298.10477999999398</v>
          </cell>
          <cell r="H45">
            <v>-1889.0353399999999</v>
          </cell>
          <cell r="I45">
            <v>514.91010000000801</v>
          </cell>
          <cell r="J45">
            <v>-144.167000000001</v>
          </cell>
          <cell r="K45">
            <v>-144.167000000001</v>
          </cell>
          <cell r="L45">
            <v>-144.167000000001</v>
          </cell>
          <cell r="M45">
            <v>-144.167000000001</v>
          </cell>
          <cell r="N45">
            <v>-144.167000000001</v>
          </cell>
          <cell r="O45">
            <v>-144.167000000001</v>
          </cell>
          <cell r="P45">
            <v>-1950</v>
          </cell>
          <cell r="Q45">
            <v>-2300.0040000000099</v>
          </cell>
          <cell r="R45">
            <v>-330</v>
          </cell>
          <cell r="S45">
            <v>-189.99599999998401</v>
          </cell>
          <cell r="T45">
            <v>-669.99599999998395</v>
          </cell>
          <cell r="U45">
            <v>-1310.0040000000099</v>
          </cell>
          <cell r="V45">
            <v>-2180.0040000000099</v>
          </cell>
          <cell r="W45">
            <v>-2450.0040000000099</v>
          </cell>
        </row>
        <row r="46">
          <cell r="B46" t="str">
            <v xml:space="preserve">     GPC - Tax Legislative Adjustment</v>
          </cell>
          <cell r="C46">
            <v>4256.3859599999996</v>
          </cell>
          <cell r="D46">
            <v>354.69883000000101</v>
          </cell>
          <cell r="E46">
            <v>354.69883000000101</v>
          </cell>
          <cell r="F46">
            <v>354.69882999999697</v>
          </cell>
          <cell r="G46">
            <v>354.69883000000101</v>
          </cell>
          <cell r="H46">
            <v>354.69882999999697</v>
          </cell>
          <cell r="I46">
            <v>354.69883000000101</v>
          </cell>
          <cell r="J46">
            <v>354.69883000000101</v>
          </cell>
          <cell r="K46">
            <v>354.69883000000101</v>
          </cell>
          <cell r="L46">
            <v>354.69883000000101</v>
          </cell>
          <cell r="M46">
            <v>354.69883000000101</v>
          </cell>
          <cell r="N46">
            <v>354.69883000000101</v>
          </cell>
          <cell r="O46">
            <v>354.69883000000101</v>
          </cell>
          <cell r="P46">
            <v>4256.3859600000096</v>
          </cell>
          <cell r="Q46">
            <v>4256.3859600000096</v>
          </cell>
          <cell r="R46">
            <v>4256.3859600000096</v>
          </cell>
          <cell r="S46">
            <v>4256.3859600000096</v>
          </cell>
        </row>
        <row r="47">
          <cell r="B47" t="str">
            <v xml:space="preserve">     GPC - Tax Reform - Unprotected ADITs - NCCR</v>
          </cell>
          <cell r="D47">
            <v>-145478.06700000001</v>
          </cell>
          <cell r="E47">
            <v>-257.89959999997501</v>
          </cell>
          <cell r="F47">
            <v>257.89959999997501</v>
          </cell>
          <cell r="T47">
            <v>6866.6666666666197</v>
          </cell>
          <cell r="U47">
            <v>6866.6666666666197</v>
          </cell>
          <cell r="V47">
            <v>6866.6666666666197</v>
          </cell>
          <cell r="W47">
            <v>6866.6666666666197</v>
          </cell>
          <cell r="X47">
            <v>6866.6666666666197</v>
          </cell>
        </row>
        <row r="48">
          <cell r="B48" t="str">
            <v xml:space="preserve">     GPC - Vogtle Buybacks</v>
          </cell>
          <cell r="C48">
            <v>-1136</v>
          </cell>
          <cell r="D48">
            <v>-90</v>
          </cell>
          <cell r="E48">
            <v>-91</v>
          </cell>
          <cell r="F48">
            <v>-92</v>
          </cell>
          <cell r="G48">
            <v>-93</v>
          </cell>
          <cell r="H48">
            <v>-94</v>
          </cell>
          <cell r="I48">
            <v>-94</v>
          </cell>
          <cell r="J48">
            <v>-95</v>
          </cell>
          <cell r="K48">
            <v>-96</v>
          </cell>
          <cell r="L48">
            <v>-97</v>
          </cell>
          <cell r="M48">
            <v>23</v>
          </cell>
          <cell r="N48">
            <v>-98</v>
          </cell>
          <cell r="O48">
            <v>-220</v>
          </cell>
          <cell r="P48">
            <v>-1314</v>
          </cell>
          <cell r="Q48">
            <v>-1393</v>
          </cell>
          <cell r="R48">
            <v>-283</v>
          </cell>
          <cell r="S48">
            <v>0</v>
          </cell>
          <cell r="T48">
            <v>0</v>
          </cell>
        </row>
        <row r="49">
          <cell r="B49" t="str">
            <v xml:space="preserve">     V:[Total Study Plant - Federal &amp; State Temporary Differences]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-4032</v>
          </cell>
          <cell r="Q49">
            <v>-3549.3249999999998</v>
          </cell>
          <cell r="R49">
            <v>-3549.3249999999998</v>
          </cell>
          <cell r="S49">
            <v>-3549.3249999999998</v>
          </cell>
          <cell r="T49">
            <v>-8445.3896418585391</v>
          </cell>
          <cell r="U49">
            <v>2601.3562063348199</v>
          </cell>
          <cell r="V49">
            <v>3822.3123263982998</v>
          </cell>
          <cell r="W49">
            <v>4914.7467496129902</v>
          </cell>
          <cell r="X49">
            <v>5904.36381534865</v>
          </cell>
        </row>
        <row r="50">
          <cell r="B50" t="str">
            <v>Georgia Power </v>
          </cell>
        </row>
        <row r="51">
          <cell r="B51" t="str">
            <v>I:[Temporary Differences:]</v>
          </cell>
        </row>
        <row r="52">
          <cell r="B52" t="str">
            <v>R:[Book Depreciation - Study Plant]</v>
          </cell>
          <cell r="C52">
            <v>0</v>
          </cell>
          <cell r="P52">
            <v>-4032</v>
          </cell>
          <cell r="Q52">
            <v>-3549.3249999999998</v>
          </cell>
          <cell r="R52">
            <v>-3549.3249999999998</v>
          </cell>
          <cell r="S52">
            <v>-3549.3249999999998</v>
          </cell>
          <cell r="T52">
            <v>-2019.3047994192</v>
          </cell>
          <cell r="U52">
            <v>14810.9174069695</v>
          </cell>
          <cell r="V52">
            <v>14810.9174069695</v>
          </cell>
          <cell r="W52">
            <v>14810.9174069695</v>
          </cell>
          <cell r="X52">
            <v>14810.9174069695</v>
          </cell>
        </row>
        <row r="53">
          <cell r="B53" t="str">
            <v>S:[Tax Depreciation - Study Plant]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-6426.0848424393398</v>
          </cell>
          <cell r="U53">
            <v>-12209.5612006347</v>
          </cell>
          <cell r="V53">
            <v>-10988.6050805712</v>
          </cell>
          <cell r="W53">
            <v>-9896.1706573565898</v>
          </cell>
          <cell r="X53">
            <v>-8906.5535916209301</v>
          </cell>
        </row>
        <row r="54">
          <cell r="B54" t="str">
            <v>T:[AFUDC Debt - Study Plant]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</row>
        <row r="55">
          <cell r="B55" t="str">
            <v>U:[Construction Period Interest - Study Plant]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</row>
        <row r="56">
          <cell r="B56" t="str">
            <v>W:[]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B57" t="str">
            <v>X:[]</v>
          </cell>
          <cell r="C57">
            <v>0</v>
          </cell>
        </row>
        <row r="58">
          <cell r="B58" t="str">
            <v>Y:[Total Temporary Differences]</v>
          </cell>
          <cell r="C58">
            <v>-1151035.96551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-71961.279571282299</v>
          </cell>
          <cell r="Q58">
            <v>-299180.76354656502</v>
          </cell>
          <cell r="R58">
            <v>-971607.90326872899</v>
          </cell>
          <cell r="S58">
            <v>-1451969.3697836699</v>
          </cell>
          <cell r="T58">
            <v>-1059857.4512147701</v>
          </cell>
          <cell r="U58">
            <v>-848151.48269630701</v>
          </cell>
          <cell r="V58">
            <v>-729724.68382946495</v>
          </cell>
          <cell r="W58">
            <v>-714820.02225163905</v>
          </cell>
          <cell r="X58">
            <v>-849189.04746662197</v>
          </cell>
        </row>
        <row r="59">
          <cell r="B59" t="str">
            <v>(blank)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B60" t="str">
            <v>Grand Total</v>
          </cell>
          <cell r="C60">
            <v>-2310634.1812099987</v>
          </cell>
          <cell r="D60">
            <v>-247991.97115999996</v>
          </cell>
          <cell r="E60">
            <v>41065.114469999993</v>
          </cell>
          <cell r="F60">
            <v>-55146.156420000072</v>
          </cell>
          <cell r="G60">
            <v>-13471.489640000013</v>
          </cell>
          <cell r="H60">
            <v>-63084.212710000022</v>
          </cell>
          <cell r="I60">
            <v>-53426.654099999934</v>
          </cell>
          <cell r="J60">
            <v>-65297.253094334963</v>
          </cell>
          <cell r="K60">
            <v>-30979.91599518924</v>
          </cell>
          <cell r="L60">
            <v>-7761.6430894933155</v>
          </cell>
          <cell r="M60">
            <v>-21107.087077862601</v>
          </cell>
          <cell r="N60">
            <v>-25904.76469726273</v>
          </cell>
          <cell r="O60">
            <v>-19820.31445655286</v>
          </cell>
          <cell r="P60">
            <v>-152026.6609215347</v>
          </cell>
          <cell r="Q60">
            <v>-279604.77033852652</v>
          </cell>
          <cell r="R60">
            <v>-1599628.4278689632</v>
          </cell>
          <cell r="S60">
            <v>-2553524.6217899891</v>
          </cell>
          <cell r="T60">
            <v>-2016059.7538593945</v>
          </cell>
          <cell r="U60">
            <v>-1648551.917080381</v>
          </cell>
          <cell r="V60">
            <v>-1371066.1389904197</v>
          </cell>
          <cell r="W60">
            <v>-1335058.5538200554</v>
          </cell>
          <cell r="X60">
            <v>-1510459.376429551</v>
          </cell>
        </row>
      </sheetData>
      <sheetData sheetId="8" refreshError="1"/>
      <sheetData sheetId="9">
        <row r="71">
          <cell r="A71" t="str">
            <v>Account 190</v>
          </cell>
        </row>
        <row r="72">
          <cell r="A72" t="str">
            <v xml:space="preserve">     AC:[Non-Deductible Book Depreciation - ITC Basis Adjustment - Federal]</v>
          </cell>
          <cell r="B72">
            <v>1326.7497451270262</v>
          </cell>
          <cell r="C72">
            <v>64.912085647515681</v>
          </cell>
          <cell r="D72">
            <v>64.912085647515681</v>
          </cell>
          <cell r="E72">
            <v>64.912085647515681</v>
          </cell>
          <cell r="F72">
            <v>64.912085647515681</v>
          </cell>
          <cell r="G72">
            <v>64.912085647515681</v>
          </cell>
          <cell r="H72">
            <v>64.912085647515681</v>
          </cell>
          <cell r="I72">
            <v>64.912085647515681</v>
          </cell>
          <cell r="J72">
            <v>64.912085647515681</v>
          </cell>
          <cell r="K72">
            <v>64.912085647515681</v>
          </cell>
          <cell r="L72">
            <v>64.912085647515681</v>
          </cell>
          <cell r="M72">
            <v>64.912085647515681</v>
          </cell>
          <cell r="N72">
            <v>64.912085647515681</v>
          </cell>
          <cell r="O72">
            <v>778.94502777018829</v>
          </cell>
          <cell r="P72">
            <v>766.52953549740698</v>
          </cell>
          <cell r="Q72">
            <v>849.96951279032885</v>
          </cell>
          <cell r="R72">
            <v>853.71063822558506</v>
          </cell>
          <cell r="S72">
            <v>880.96003366667003</v>
          </cell>
          <cell r="T72">
            <v>880.96003366667003</v>
          </cell>
          <cell r="U72">
            <v>880.96003366667003</v>
          </cell>
          <cell r="V72">
            <v>880.96003366667003</v>
          </cell>
          <cell r="W72">
            <v>880.96003366667003</v>
          </cell>
          <cell r="X72">
            <v>880.96003366667003</v>
          </cell>
        </row>
        <row r="73">
          <cell r="A73" t="str">
            <v xml:space="preserve">     AD:[Non-Deductible Book Depreciation - ITC Basis Adjustment - Statel]</v>
          </cell>
          <cell r="B73">
            <v>213.03893521649712</v>
          </cell>
          <cell r="C73">
            <v>13.536278257937655</v>
          </cell>
          <cell r="D73">
            <v>13.536278257937655</v>
          </cell>
          <cell r="E73">
            <v>13.536278257937655</v>
          </cell>
          <cell r="F73">
            <v>13.536278257937655</v>
          </cell>
          <cell r="G73">
            <v>13.536278257937655</v>
          </cell>
          <cell r="H73">
            <v>13.536278257937655</v>
          </cell>
          <cell r="I73">
            <v>13.536278257937655</v>
          </cell>
          <cell r="J73">
            <v>13.536278257937655</v>
          </cell>
          <cell r="K73">
            <v>13.536278257937655</v>
          </cell>
          <cell r="L73">
            <v>13.536278257937655</v>
          </cell>
          <cell r="M73">
            <v>13.536278257937655</v>
          </cell>
          <cell r="N73">
            <v>13.536278257937655</v>
          </cell>
          <cell r="O73">
            <v>162.43533909525155</v>
          </cell>
          <cell r="P73">
            <v>158.45701339578397</v>
          </cell>
          <cell r="Q73">
            <v>154.7101676904669</v>
          </cell>
          <cell r="R73">
            <v>162.84687128485209</v>
          </cell>
          <cell r="S73">
            <v>166.61293738968342</v>
          </cell>
          <cell r="T73">
            <v>166.61293738968342</v>
          </cell>
          <cell r="U73">
            <v>166.61293738968342</v>
          </cell>
          <cell r="V73">
            <v>166.61293738968342</v>
          </cell>
          <cell r="W73">
            <v>166.61293738968342</v>
          </cell>
          <cell r="X73">
            <v>166.61293738968342</v>
          </cell>
        </row>
        <row r="74">
          <cell r="A74" t="str">
            <v xml:space="preserve">     AE:[ITC Amortization]</v>
          </cell>
          <cell r="B74">
            <v>-3259.5626586586845</v>
          </cell>
          <cell r="C74">
            <v>-265.67385877228412</v>
          </cell>
          <cell r="D74">
            <v>-265.67385877228412</v>
          </cell>
          <cell r="E74">
            <v>-265.67385877228412</v>
          </cell>
          <cell r="F74">
            <v>-265.67385877228412</v>
          </cell>
          <cell r="G74">
            <v>-265.67385877228412</v>
          </cell>
          <cell r="H74">
            <v>-265.67385877228412</v>
          </cell>
          <cell r="I74">
            <v>-271.17363703647806</v>
          </cell>
          <cell r="J74">
            <v>-271.17363703647806</v>
          </cell>
          <cell r="K74">
            <v>-271.17363703647806</v>
          </cell>
          <cell r="L74">
            <v>-271.17363703647806</v>
          </cell>
          <cell r="M74">
            <v>-271.17363703647806</v>
          </cell>
          <cell r="N74">
            <v>-271.17363703647806</v>
          </cell>
          <cell r="O74">
            <v>-3221.0849748525743</v>
          </cell>
          <cell r="P74">
            <v>-3109.641846105093</v>
          </cell>
          <cell r="Q74">
            <v>-5064.0449419598008</v>
          </cell>
          <cell r="R74">
            <v>-5491.598762311748</v>
          </cell>
          <cell r="S74">
            <v>-5640.9399224345343</v>
          </cell>
          <cell r="T74">
            <v>-6149.3501302451159</v>
          </cell>
          <cell r="U74">
            <v>-6321.4341038732282</v>
          </cell>
          <cell r="V74">
            <v>-6289.2384442994771</v>
          </cell>
          <cell r="W74">
            <v>-6291.4596478064841</v>
          </cell>
          <cell r="X74">
            <v>-6227.1476207367141</v>
          </cell>
        </row>
        <row r="75">
          <cell r="A75" t="str">
            <v>Total</v>
          </cell>
          <cell r="B75">
            <v>-1719.7739783151612</v>
          </cell>
          <cell r="C75">
            <v>-187.22549486683079</v>
          </cell>
          <cell r="D75">
            <v>-187.22549486683079</v>
          </cell>
          <cell r="E75">
            <v>-187.22549486683079</v>
          </cell>
          <cell r="F75">
            <v>-187.22549486683079</v>
          </cell>
          <cell r="G75">
            <v>-187.22549486683079</v>
          </cell>
          <cell r="H75">
            <v>-187.22549486683079</v>
          </cell>
          <cell r="I75">
            <v>-192.72527313102472</v>
          </cell>
          <cell r="J75">
            <v>-192.72527313102472</v>
          </cell>
          <cell r="K75">
            <v>-192.72527313102472</v>
          </cell>
          <cell r="L75">
            <v>-192.72527313102472</v>
          </cell>
          <cell r="M75">
            <v>-192.72527313102472</v>
          </cell>
          <cell r="N75">
            <v>-192.72527313102472</v>
          </cell>
          <cell r="O75">
            <v>-2279.7046079871343</v>
          </cell>
          <cell r="P75">
            <v>-2184.6552972119021</v>
          </cell>
          <cell r="Q75">
            <v>-4059.3652614790053</v>
          </cell>
          <cell r="R75">
            <v>-4475.0412528013112</v>
          </cell>
          <cell r="S75">
            <v>-4593.3669513781806</v>
          </cell>
          <cell r="T75">
            <v>-5101.7771591887622</v>
          </cell>
          <cell r="U75">
            <v>-5273.8611328168745</v>
          </cell>
          <cell r="V75">
            <v>-5241.6654732431234</v>
          </cell>
          <cell r="W75">
            <v>-5243.8866767501304</v>
          </cell>
          <cell r="X75">
            <v>-5179.5746496803604</v>
          </cell>
        </row>
        <row r="77">
          <cell r="A77" t="str">
            <v>Account 282</v>
          </cell>
        </row>
        <row r="78">
          <cell r="A78" t="str">
            <v xml:space="preserve">     L:[Non-Deductible Book Depreciation - AFUDC Debt - Federal &amp; State]</v>
          </cell>
          <cell r="B78">
            <v>0</v>
          </cell>
          <cell r="C78">
            <v>103.21333303490886</v>
          </cell>
          <cell r="D78">
            <v>103.21333303490886</v>
          </cell>
          <cell r="E78">
            <v>103.21333303490886</v>
          </cell>
          <cell r="F78">
            <v>103.21333303490886</v>
          </cell>
          <cell r="G78">
            <v>103.21333303490886</v>
          </cell>
          <cell r="H78">
            <v>103.21333303490886</v>
          </cell>
          <cell r="I78">
            <v>103.21333303490886</v>
          </cell>
          <cell r="J78">
            <v>103.21333303490886</v>
          </cell>
          <cell r="K78">
            <v>103.21333303490886</v>
          </cell>
          <cell r="L78">
            <v>103.21333303490886</v>
          </cell>
          <cell r="M78">
            <v>103.21333303490886</v>
          </cell>
          <cell r="N78">
            <v>103.21333303490886</v>
          </cell>
          <cell r="O78">
            <v>1238.5599964189055</v>
          </cell>
          <cell r="P78">
            <v>1221.5615620837743</v>
          </cell>
          <cell r="Q78">
            <v>1284.8575192023732</v>
          </cell>
          <cell r="R78">
            <v>1221.7196889811482</v>
          </cell>
          <cell r="S78">
            <v>1333.8598968421823</v>
          </cell>
          <cell r="T78">
            <v>1333.8598968421823</v>
          </cell>
          <cell r="U78">
            <v>1333.8598968421823</v>
          </cell>
          <cell r="V78">
            <v>1333.8598968421823</v>
          </cell>
          <cell r="W78">
            <v>1333.8598968421823</v>
          </cell>
          <cell r="X78">
            <v>1333.8598968421823</v>
          </cell>
        </row>
        <row r="79">
          <cell r="A79" t="str">
            <v xml:space="preserve">     M:[Non-Deductible Book Depreciation - AFUDC Equity - Federal]</v>
          </cell>
          <cell r="B79">
            <v>8927.6322449999789</v>
          </cell>
          <cell r="C79">
            <v>677.2933874000006</v>
          </cell>
          <cell r="D79">
            <v>677.2933874000006</v>
          </cell>
          <cell r="E79">
            <v>677.2933874000006</v>
          </cell>
          <cell r="F79">
            <v>677.2933874000006</v>
          </cell>
          <cell r="G79">
            <v>677.2933874000006</v>
          </cell>
          <cell r="H79">
            <v>677.2933874000006</v>
          </cell>
          <cell r="I79">
            <v>677.2933874000006</v>
          </cell>
          <cell r="J79">
            <v>677.2933874000006</v>
          </cell>
          <cell r="K79">
            <v>677.2933874000006</v>
          </cell>
          <cell r="L79">
            <v>677.2933874000006</v>
          </cell>
          <cell r="M79">
            <v>677.2933874000006</v>
          </cell>
          <cell r="N79">
            <v>677.2933874000006</v>
          </cell>
          <cell r="O79">
            <v>8127.5206487999994</v>
          </cell>
          <cell r="P79">
            <v>8158.1403644999791</v>
          </cell>
          <cell r="Q79">
            <v>8730.8157804000002</v>
          </cell>
          <cell r="R79">
            <v>9300.0178508999998</v>
          </cell>
          <cell r="S79">
            <v>9115.4601593999996</v>
          </cell>
          <cell r="T79">
            <v>9115.4601593999996</v>
          </cell>
          <cell r="U79">
            <v>9115.4601593999996</v>
          </cell>
          <cell r="V79">
            <v>9115.4601593999996</v>
          </cell>
          <cell r="W79">
            <v>9115.4601593999996</v>
          </cell>
          <cell r="X79">
            <v>9115.4601593999996</v>
          </cell>
        </row>
        <row r="80">
          <cell r="A80" t="str">
            <v xml:space="preserve">     N:[Non-Deductible Book Depreciation - AFUDC Equity - State]</v>
          </cell>
          <cell r="B80">
            <v>1902.4006487324259</v>
          </cell>
          <cell r="C80">
            <v>144.23820283218024</v>
          </cell>
          <cell r="D80">
            <v>144.23820283218024</v>
          </cell>
          <cell r="E80">
            <v>144.23820283218024</v>
          </cell>
          <cell r="F80">
            <v>144.23820283218024</v>
          </cell>
          <cell r="G80">
            <v>144.23820283218024</v>
          </cell>
          <cell r="H80">
            <v>144.23820283218024</v>
          </cell>
          <cell r="I80">
            <v>144.23820283218024</v>
          </cell>
          <cell r="J80">
            <v>144.23820283218024</v>
          </cell>
          <cell r="K80">
            <v>144.23820283218024</v>
          </cell>
          <cell r="L80">
            <v>144.23820283218024</v>
          </cell>
          <cell r="M80">
            <v>144.23820283218024</v>
          </cell>
          <cell r="N80">
            <v>144.23820283218024</v>
          </cell>
          <cell r="O80">
            <v>1730.8584339861609</v>
          </cell>
          <cell r="P80">
            <v>1738.2184532591596</v>
          </cell>
          <cell r="Q80">
            <v>1865.6338915595188</v>
          </cell>
          <cell r="R80">
            <v>1981.227163172598</v>
          </cell>
          <cell r="S80">
            <v>1941.1160695210458</v>
          </cell>
          <cell r="T80">
            <v>1941.1160695210458</v>
          </cell>
          <cell r="U80">
            <v>1941.1160695210458</v>
          </cell>
          <cell r="V80">
            <v>1941.1160695210458</v>
          </cell>
          <cell r="W80">
            <v>1941.1160695210458</v>
          </cell>
          <cell r="X80">
            <v>1941.1160695210458</v>
          </cell>
        </row>
        <row r="81">
          <cell r="A81" t="str">
            <v xml:space="preserve">     O:[Non-Deductible Book Depreciation - Flow Through - Federal]</v>
          </cell>
          <cell r="B81">
            <v>65.197530299999798</v>
          </cell>
          <cell r="C81">
            <v>2.7737734499999998</v>
          </cell>
          <cell r="D81">
            <v>2.7737734499999998</v>
          </cell>
          <cell r="E81">
            <v>2.7737734499999998</v>
          </cell>
          <cell r="F81">
            <v>2.7737734499999998</v>
          </cell>
          <cell r="G81">
            <v>2.7737734499999998</v>
          </cell>
          <cell r="H81">
            <v>2.7737734499999998</v>
          </cell>
          <cell r="I81">
            <v>2.7737734499999998</v>
          </cell>
          <cell r="J81">
            <v>2.7737734499999998</v>
          </cell>
          <cell r="K81">
            <v>2.7737734499999998</v>
          </cell>
          <cell r="L81">
            <v>2.7737734499999998</v>
          </cell>
          <cell r="M81">
            <v>2.7737734499999998</v>
          </cell>
          <cell r="N81">
            <v>2.7737734499999998</v>
          </cell>
          <cell r="O81">
            <v>33.285281399999995</v>
          </cell>
          <cell r="P81">
            <v>24.7353162</v>
          </cell>
          <cell r="Q81">
            <v>28.092304799999997</v>
          </cell>
          <cell r="R81">
            <v>21.026088299999788</v>
          </cell>
          <cell r="S81">
            <v>18.831539999999976</v>
          </cell>
          <cell r="T81">
            <v>18.831539999999976</v>
          </cell>
          <cell r="U81">
            <v>18.831539999999976</v>
          </cell>
          <cell r="V81">
            <v>18.831539999999976</v>
          </cell>
          <cell r="W81">
            <v>18.831539999999976</v>
          </cell>
          <cell r="X81">
            <v>18.831539999999976</v>
          </cell>
        </row>
        <row r="82">
          <cell r="A82" t="str">
            <v xml:space="preserve">     P:[Non-Deductible Book Depreciation - Flow Through - State]</v>
          </cell>
          <cell r="B82">
            <v>-1801.9145292254996</v>
          </cell>
          <cell r="C82">
            <v>144.23820283218024</v>
          </cell>
          <cell r="D82">
            <v>144.23820283218024</v>
          </cell>
          <cell r="E82">
            <v>144.23820283218024</v>
          </cell>
          <cell r="F82">
            <v>144.23820283218024</v>
          </cell>
          <cell r="G82">
            <v>144.23820283218024</v>
          </cell>
          <cell r="H82">
            <v>144.23820283218024</v>
          </cell>
          <cell r="I82">
            <v>144.23820283218024</v>
          </cell>
          <cell r="J82">
            <v>144.23820283218024</v>
          </cell>
          <cell r="K82">
            <v>144.23820283218024</v>
          </cell>
          <cell r="L82">
            <v>144.23820283218024</v>
          </cell>
          <cell r="M82">
            <v>144.23820283218024</v>
          </cell>
          <cell r="N82">
            <v>144.23820283218024</v>
          </cell>
          <cell r="O82">
            <v>1730.8584339861609</v>
          </cell>
          <cell r="P82">
            <v>1738.2184532591596</v>
          </cell>
          <cell r="Q82">
            <v>1865.6338915595188</v>
          </cell>
          <cell r="R82">
            <v>1981.227163172598</v>
          </cell>
          <cell r="S82">
            <v>1941.1160695210458</v>
          </cell>
          <cell r="T82">
            <v>1941.1160695210458</v>
          </cell>
          <cell r="U82">
            <v>1941.1160695210458</v>
          </cell>
          <cell r="V82">
            <v>1941.1160695210458</v>
          </cell>
          <cell r="W82">
            <v>1941.1160695210458</v>
          </cell>
          <cell r="X82">
            <v>1941.1160695210458</v>
          </cell>
        </row>
        <row r="83">
          <cell r="A83" t="str">
            <v xml:space="preserve">     Q:[AFUDC - Equity]</v>
          </cell>
          <cell r="B83">
            <v>-10264.191857484799</v>
          </cell>
          <cell r="C83">
            <v>-1345.0805299968001</v>
          </cell>
          <cell r="D83">
            <v>-1406.7058132864001</v>
          </cell>
          <cell r="E83">
            <v>-1295.2398089216001</v>
          </cell>
          <cell r="F83">
            <v>-1410.1655960831999</v>
          </cell>
          <cell r="G83">
            <v>-1448.0164124160001</v>
          </cell>
          <cell r="H83">
            <v>-1324.2020969856001</v>
          </cell>
          <cell r="I83">
            <v>-782.00365232505101</v>
          </cell>
          <cell r="J83">
            <v>-523.93048477510024</v>
          </cell>
          <cell r="K83">
            <v>-1338.7413296495088</v>
          </cell>
          <cell r="L83">
            <v>-1831.4545975334709</v>
          </cell>
          <cell r="M83">
            <v>-1733.7779698698007</v>
          </cell>
          <cell r="N83">
            <v>-1178.0278230815197</v>
          </cell>
          <cell r="O83">
            <v>-15617.346114924054</v>
          </cell>
          <cell r="P83">
            <v>-15126.417415448648</v>
          </cell>
          <cell r="Q83">
            <v>-22580.335147614907</v>
          </cell>
          <cell r="R83">
            <v>-24079.930030414129</v>
          </cell>
          <cell r="S83">
            <v>-16510.986778993713</v>
          </cell>
          <cell r="T83">
            <v>-6327.2737338544857</v>
          </cell>
          <cell r="U83">
            <v>2819.35858624918</v>
          </cell>
          <cell r="V83">
            <v>2610.4757002273886</v>
          </cell>
          <cell r="W83">
            <v>2218.1601925227606</v>
          </cell>
          <cell r="X83">
            <v>6367.180165220263</v>
          </cell>
        </row>
        <row r="84">
          <cell r="A84" t="str">
            <v>Total</v>
          </cell>
          <cell r="B84">
            <v>-1170.8759626778938</v>
          </cell>
          <cell r="C84">
            <v>-273.32363044753015</v>
          </cell>
          <cell r="D84">
            <v>-334.94891373713017</v>
          </cell>
          <cell r="E84">
            <v>-223.48290937233014</v>
          </cell>
          <cell r="F84">
            <v>-338.40869653392997</v>
          </cell>
          <cell r="G84">
            <v>-376.25951286673012</v>
          </cell>
          <cell r="H84">
            <v>-252.44519743633009</v>
          </cell>
          <cell r="I84">
            <v>289.75324722421897</v>
          </cell>
          <cell r="J84">
            <v>547.82641477416973</v>
          </cell>
          <cell r="K84">
            <v>-266.9844301002388</v>
          </cell>
          <cell r="L84">
            <v>-759.69769798420089</v>
          </cell>
          <cell r="M84">
            <v>-662.02107032053073</v>
          </cell>
          <cell r="N84">
            <v>-106.27092353224975</v>
          </cell>
          <cell r="O84">
            <v>-2756.2633203328278</v>
          </cell>
          <cell r="P84">
            <v>-2245.5432661465748</v>
          </cell>
          <cell r="Q84">
            <v>-8805.3017600934963</v>
          </cell>
          <cell r="R84">
            <v>-9574.7120758877863</v>
          </cell>
          <cell r="S84">
            <v>-2160.6030437094396</v>
          </cell>
          <cell r="T84">
            <v>8023.1100014297872</v>
          </cell>
          <cell r="U84">
            <v>17169.742321533453</v>
          </cell>
          <cell r="V84">
            <v>16960.859435511662</v>
          </cell>
          <cell r="W84">
            <v>16568.543927807033</v>
          </cell>
          <cell r="X84">
            <v>20717.563900504538</v>
          </cell>
        </row>
        <row r="86">
          <cell r="A86" t="str">
            <v>Account 283</v>
          </cell>
        </row>
        <row r="87">
          <cell r="A87" t="str">
            <v xml:space="preserve">     L:[Non-Deductible Book Depreciation - AFUDC Debt - Federal &amp; State]</v>
          </cell>
          <cell r="B87">
            <v>0</v>
          </cell>
          <cell r="C87">
            <v>35.275440867415028</v>
          </cell>
          <cell r="D87">
            <v>35.275440867415028</v>
          </cell>
          <cell r="E87">
            <v>35.275440867415028</v>
          </cell>
          <cell r="F87">
            <v>35.275440867415028</v>
          </cell>
          <cell r="G87">
            <v>35.275440867415028</v>
          </cell>
          <cell r="H87">
            <v>35.275440867415028</v>
          </cell>
          <cell r="I87">
            <v>35.275440867415028</v>
          </cell>
          <cell r="J87">
            <v>35.275440867415028</v>
          </cell>
          <cell r="K87">
            <v>35.275440867415028</v>
          </cell>
          <cell r="L87">
            <v>35.275440867415028</v>
          </cell>
          <cell r="M87">
            <v>35.275440867415028</v>
          </cell>
          <cell r="N87">
            <v>35.275440867415028</v>
          </cell>
          <cell r="O87">
            <v>423.30529040898</v>
          </cell>
          <cell r="P87">
            <v>417.49569926802974</v>
          </cell>
          <cell r="Q87">
            <v>439.12849347038718</v>
          </cell>
          <cell r="R87">
            <v>417.54974263484905</v>
          </cell>
          <cell r="S87">
            <v>455.87614054241021</v>
          </cell>
          <cell r="T87">
            <v>455.87614054241021</v>
          </cell>
          <cell r="U87">
            <v>455.87614054241021</v>
          </cell>
          <cell r="V87">
            <v>455.87614054241021</v>
          </cell>
          <cell r="W87">
            <v>455.87614054241021</v>
          </cell>
          <cell r="X87">
            <v>455.87614054241021</v>
          </cell>
        </row>
        <row r="88">
          <cell r="A88" t="str">
            <v xml:space="preserve">     M:[Non-Deductible Book Depreciation - AFUDC Equity - Federal]</v>
          </cell>
          <cell r="B88">
            <v>3051.2159048096037</v>
          </cell>
          <cell r="C88">
            <v>231.48000490439767</v>
          </cell>
          <cell r="D88">
            <v>231.48000490439767</v>
          </cell>
          <cell r="E88">
            <v>231.48000490439767</v>
          </cell>
          <cell r="F88">
            <v>231.48000490439767</v>
          </cell>
          <cell r="G88">
            <v>231.48000490439767</v>
          </cell>
          <cell r="H88">
            <v>231.48000490439767</v>
          </cell>
          <cell r="I88">
            <v>231.48000490439767</v>
          </cell>
          <cell r="J88">
            <v>231.48000490439767</v>
          </cell>
          <cell r="K88">
            <v>231.48000490439767</v>
          </cell>
          <cell r="L88">
            <v>231.48000490439767</v>
          </cell>
          <cell r="M88">
            <v>231.48000490439767</v>
          </cell>
          <cell r="N88">
            <v>231.48000490439767</v>
          </cell>
          <cell r="O88">
            <v>2777.7600588527703</v>
          </cell>
          <cell r="P88">
            <v>2788.2250243644085</v>
          </cell>
          <cell r="Q88">
            <v>2983.9495221186971</v>
          </cell>
          <cell r="R88">
            <v>3178.4869272109427</v>
          </cell>
          <cell r="S88">
            <v>3115.4102515363666</v>
          </cell>
          <cell r="T88">
            <v>3115.4102515363666</v>
          </cell>
          <cell r="U88">
            <v>3115.4102515363666</v>
          </cell>
          <cell r="V88">
            <v>3115.4102515363666</v>
          </cell>
          <cell r="W88">
            <v>3115.4102515363666</v>
          </cell>
          <cell r="X88">
            <v>3115.4102515363666</v>
          </cell>
        </row>
        <row r="89">
          <cell r="A89" t="str">
            <v xml:space="preserve">     N:[Non-Deductible Book Depreciation - AFUDC Equity - State]</v>
          </cell>
          <cell r="B89">
            <v>650.18752536356305</v>
          </cell>
          <cell r="C89">
            <v>49.296598077187383</v>
          </cell>
          <cell r="D89">
            <v>49.296598077187383</v>
          </cell>
          <cell r="E89">
            <v>49.296598077187383</v>
          </cell>
          <cell r="F89">
            <v>49.296598077187383</v>
          </cell>
          <cell r="G89">
            <v>49.296598077187383</v>
          </cell>
          <cell r="H89">
            <v>49.296598077187383</v>
          </cell>
          <cell r="I89">
            <v>49.296598077187383</v>
          </cell>
          <cell r="J89">
            <v>49.296598077187383</v>
          </cell>
          <cell r="K89">
            <v>49.296598077187383</v>
          </cell>
          <cell r="L89">
            <v>49.296598077187383</v>
          </cell>
          <cell r="M89">
            <v>49.296598077187383</v>
          </cell>
          <cell r="N89">
            <v>49.296598077187383</v>
          </cell>
          <cell r="O89">
            <v>591.5591769262478</v>
          </cell>
          <cell r="P89">
            <v>594.07462640368976</v>
          </cell>
          <cell r="Q89">
            <v>637.62167238310712</v>
          </cell>
          <cell r="R89">
            <v>677.12823125064278</v>
          </cell>
          <cell r="S89">
            <v>663.41937726223318</v>
          </cell>
          <cell r="T89">
            <v>663.41937726223318</v>
          </cell>
          <cell r="U89">
            <v>663.41937726223318</v>
          </cell>
          <cell r="V89">
            <v>663.41937726223318</v>
          </cell>
          <cell r="W89">
            <v>663.41937726223318</v>
          </cell>
          <cell r="X89">
            <v>663.41937726223318</v>
          </cell>
        </row>
        <row r="90">
          <cell r="A90" t="str">
            <v xml:space="preserve">     O:[Non-Deductible Book Depreciation - Flow Through - Federal]</v>
          </cell>
          <cell r="B90">
            <v>22.282698922447139</v>
          </cell>
          <cell r="C90">
            <v>0.94799846529505238</v>
          </cell>
          <cell r="D90">
            <v>0.94799846529505238</v>
          </cell>
          <cell r="E90">
            <v>0.94799846529505238</v>
          </cell>
          <cell r="F90">
            <v>0.94799846529505238</v>
          </cell>
          <cell r="G90">
            <v>0.94799846529505238</v>
          </cell>
          <cell r="H90">
            <v>0.94799846529505238</v>
          </cell>
          <cell r="I90">
            <v>0.94799846529505238</v>
          </cell>
          <cell r="J90">
            <v>0.94799846529505238</v>
          </cell>
          <cell r="K90">
            <v>0.94799846529505238</v>
          </cell>
          <cell r="L90">
            <v>0.94799846529505238</v>
          </cell>
          <cell r="M90">
            <v>0.94799846529505238</v>
          </cell>
          <cell r="N90">
            <v>0.94799846529505238</v>
          </cell>
          <cell r="O90">
            <v>11.375981583540629</v>
          </cell>
          <cell r="P90">
            <v>8.4538417498328329</v>
          </cell>
          <cell r="Q90">
            <v>9.6011669002747304</v>
          </cell>
          <cell r="R90">
            <v>7.1861310229060216</v>
          </cell>
          <cell r="S90">
            <v>6.4360955719517641</v>
          </cell>
          <cell r="T90">
            <v>6.4360955719517641</v>
          </cell>
          <cell r="U90">
            <v>6.4360955719517641</v>
          </cell>
          <cell r="V90">
            <v>6.4360955719517641</v>
          </cell>
          <cell r="W90">
            <v>6.4360955719517641</v>
          </cell>
          <cell r="X90">
            <v>6.4360955719517641</v>
          </cell>
        </row>
        <row r="91">
          <cell r="A91" t="str">
            <v xml:space="preserve">     P:[Non-Deductible Book Depreciation - Flow Through - State]</v>
          </cell>
          <cell r="B91">
            <v>-615.84417007763591</v>
          </cell>
          <cell r="C91">
            <v>49.296598077187383</v>
          </cell>
          <cell r="D91">
            <v>49.296598077187383</v>
          </cell>
          <cell r="E91">
            <v>49.296598077187383</v>
          </cell>
          <cell r="F91">
            <v>49.296598077187383</v>
          </cell>
          <cell r="G91">
            <v>49.296598077187383</v>
          </cell>
          <cell r="H91">
            <v>49.296598077187383</v>
          </cell>
          <cell r="I91">
            <v>49.296598077187383</v>
          </cell>
          <cell r="J91">
            <v>49.296598077187383</v>
          </cell>
          <cell r="K91">
            <v>49.296598077187383</v>
          </cell>
          <cell r="L91">
            <v>49.296598077187383</v>
          </cell>
          <cell r="M91">
            <v>49.296598077187383</v>
          </cell>
          <cell r="N91">
            <v>49.296598077187383</v>
          </cell>
          <cell r="O91">
            <v>591.5591769262478</v>
          </cell>
          <cell r="P91">
            <v>594.07462640368976</v>
          </cell>
          <cell r="Q91">
            <v>637.62167238310712</v>
          </cell>
          <cell r="R91">
            <v>677.12823125064278</v>
          </cell>
          <cell r="S91">
            <v>663.41937726223318</v>
          </cell>
          <cell r="T91">
            <v>663.41937726223318</v>
          </cell>
          <cell r="U91">
            <v>663.41937726223318</v>
          </cell>
          <cell r="V91">
            <v>663.41937726223318</v>
          </cell>
          <cell r="W91">
            <v>663.41937726223318</v>
          </cell>
          <cell r="X91">
            <v>663.41937726223318</v>
          </cell>
        </row>
        <row r="92">
          <cell r="A92" t="str">
            <v xml:space="preserve">     Q:[AFUDC - Equity]</v>
          </cell>
          <cell r="B92">
            <v>-3508.0147329226056</v>
          </cell>
          <cell r="C92">
            <v>-459.71104025645013</v>
          </cell>
          <cell r="D92">
            <v>-480.77284470263294</v>
          </cell>
          <cell r="E92">
            <v>-442.67687076128527</v>
          </cell>
          <cell r="F92">
            <v>-481.95530204485749</v>
          </cell>
          <cell r="G92">
            <v>-494.89165623544932</v>
          </cell>
          <cell r="H92">
            <v>-452.57537369637726</v>
          </cell>
          <cell r="I92">
            <v>-267.26705537515113</v>
          </cell>
          <cell r="J92">
            <v>-179.06483872649653</v>
          </cell>
          <cell r="K92">
            <v>-457.54447823948726</v>
          </cell>
          <cell r="L92">
            <v>-625.94014219845485</v>
          </cell>
          <cell r="M92">
            <v>-592.55699292923259</v>
          </cell>
          <cell r="N92">
            <v>-402.61708048151968</v>
          </cell>
          <cell r="O92">
            <v>-5337.5736756473962</v>
          </cell>
          <cell r="P92">
            <v>-5169.7879274378629</v>
          </cell>
          <cell r="Q92">
            <v>-7717.329281447579</v>
          </cell>
          <cell r="R92">
            <v>-8229.8490214638259</v>
          </cell>
          <cell r="S92">
            <v>-5642.9951505206554</v>
          </cell>
          <cell r="T92">
            <v>-2162.4858328627206</v>
          </cell>
          <cell r="U92">
            <v>963.57819449192993</v>
          </cell>
          <cell r="V92">
            <v>892.18784522780425</v>
          </cell>
          <cell r="W92">
            <v>758.10533779900288</v>
          </cell>
          <cell r="X92">
            <v>2176.1247389854088</v>
          </cell>
        </row>
        <row r="93">
          <cell r="A93" t="str">
            <v>Total</v>
          </cell>
          <cell r="B93">
            <v>-400.17277390462732</v>
          </cell>
          <cell r="C93">
            <v>-93.414399864967663</v>
          </cell>
          <cell r="D93">
            <v>-114.47620431115047</v>
          </cell>
          <cell r="E93">
            <v>-76.380230369802803</v>
          </cell>
          <cell r="F93">
            <v>-115.65866165337502</v>
          </cell>
          <cell r="G93">
            <v>-128.59501584396685</v>
          </cell>
          <cell r="H93">
            <v>-86.278733304894786</v>
          </cell>
          <cell r="I93">
            <v>99.029585016331339</v>
          </cell>
          <cell r="J93">
            <v>187.23180166498594</v>
          </cell>
          <cell r="K93">
            <v>-91.247837848004792</v>
          </cell>
          <cell r="L93">
            <v>-259.64350180697238</v>
          </cell>
          <cell r="M93">
            <v>-226.26035253775012</v>
          </cell>
          <cell r="N93">
            <v>-36.320440090037209</v>
          </cell>
          <cell r="O93">
            <v>-942.01399094961016</v>
          </cell>
          <cell r="P93">
            <v>-767.46410924821248</v>
          </cell>
          <cell r="Q93">
            <v>-3009.4067541920058</v>
          </cell>
          <cell r="R93">
            <v>-3272.3697580938424</v>
          </cell>
          <cell r="S93">
            <v>-738.43390834546062</v>
          </cell>
          <cell r="T93">
            <v>2742.0754093124742</v>
          </cell>
          <cell r="U93">
            <v>5868.1394366671248</v>
          </cell>
          <cell r="V93">
            <v>5796.7490874029991</v>
          </cell>
          <cell r="W93">
            <v>5662.6665799741977</v>
          </cell>
          <cell r="X93">
            <v>7080.6859811606037</v>
          </cell>
        </row>
      </sheetData>
      <sheetData sheetId="10">
        <row r="2">
          <cell r="B2" t="str">
            <v>Year 2018</v>
          </cell>
          <cell r="C2" t="str">
            <v>a-Jan 2017</v>
          </cell>
          <cell r="D2" t="str">
            <v>a-Feb 2017</v>
          </cell>
          <cell r="E2" t="str">
            <v>a-Mar 2017</v>
          </cell>
          <cell r="F2" t="str">
            <v>a-Apr 2017</v>
          </cell>
          <cell r="G2" t="str">
            <v>a-May 2017</v>
          </cell>
          <cell r="H2" t="str">
            <v>a-Jun 2017</v>
          </cell>
          <cell r="I2" t="str">
            <v>a-Jul 2017</v>
          </cell>
          <cell r="J2">
            <v>42948</v>
          </cell>
          <cell r="K2">
            <v>42979</v>
          </cell>
          <cell r="L2">
            <v>43009</v>
          </cell>
          <cell r="M2">
            <v>43040</v>
          </cell>
          <cell r="N2">
            <v>43070</v>
          </cell>
          <cell r="O2" t="str">
            <v>Year 2019</v>
          </cell>
          <cell r="P2" t="str">
            <v>Year 2020</v>
          </cell>
          <cell r="Q2" t="str">
            <v>Year 2021</v>
          </cell>
          <cell r="R2" t="str">
            <v>Year 2022</v>
          </cell>
          <cell r="S2" t="str">
            <v>Year 2023</v>
          </cell>
          <cell r="T2" t="str">
            <v>Year 2024</v>
          </cell>
          <cell r="U2" t="str">
            <v>Year 2025</v>
          </cell>
          <cell r="V2" t="str">
            <v>Year 2026</v>
          </cell>
          <cell r="W2" t="str">
            <v>Year 2027</v>
          </cell>
          <cell r="X2" t="str">
            <v>Year 2028</v>
          </cell>
        </row>
        <row r="3">
          <cell r="A3" t="str">
            <v>FM GPC - 2018.02 - Planning Scenario to SO v3</v>
          </cell>
        </row>
        <row r="4">
          <cell r="A4" t="str">
            <v>Georgia Power </v>
          </cell>
        </row>
        <row r="5">
          <cell r="A5" t="str">
            <v xml:space="preserve">     B:[State for Income Tax]</v>
          </cell>
        </row>
        <row r="6">
          <cell r="A6" t="str">
            <v xml:space="preserve">     GPC - PowerTax Electric Federal Minus State</v>
          </cell>
        </row>
        <row r="7">
          <cell r="A7" t="str">
            <v xml:space="preserve">     CW:[Total BTL - State Only Temporary Differences]
</v>
          </cell>
        </row>
        <row r="8">
          <cell r="A8" t="str">
            <v>AF:[State Only Temporary Differences - Provision]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A9" t="str">
            <v>AL:[State Only Temporary Differences - Feedback]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A10" t="str">
            <v>[Total State Only Temporary Differences]</v>
          </cell>
          <cell r="B10">
            <v>-152020</v>
          </cell>
          <cell r="C10">
            <v>-12668</v>
          </cell>
          <cell r="D10">
            <v>-12668</v>
          </cell>
          <cell r="E10">
            <v>-12668</v>
          </cell>
          <cell r="F10">
            <v>-12668</v>
          </cell>
          <cell r="G10">
            <v>-12668</v>
          </cell>
          <cell r="H10">
            <v>-12668</v>
          </cell>
          <cell r="I10">
            <v>-12668</v>
          </cell>
          <cell r="J10">
            <v>-12668</v>
          </cell>
          <cell r="K10">
            <v>-12668</v>
          </cell>
          <cell r="L10">
            <v>-12668</v>
          </cell>
          <cell r="M10">
            <v>-12668</v>
          </cell>
          <cell r="N10">
            <v>-12668</v>
          </cell>
          <cell r="O10">
            <v>-496186</v>
          </cell>
          <cell r="P10">
            <v>-567017</v>
          </cell>
          <cell r="Q10">
            <v>-384138</v>
          </cell>
          <cell r="R10">
            <v>-341913</v>
          </cell>
          <cell r="S10">
            <v>-231133</v>
          </cell>
          <cell r="T10">
            <v>-234983</v>
          </cell>
          <cell r="U10">
            <v>-188795</v>
          </cell>
          <cell r="V10">
            <v>-129363</v>
          </cell>
          <cell r="W10">
            <v>-192917</v>
          </cell>
          <cell r="X10">
            <v>-192917</v>
          </cell>
        </row>
      </sheetData>
      <sheetData sheetId="11" refreshError="1"/>
      <sheetData sheetId="12" refreshError="1"/>
      <sheetData sheetId="13" refreshError="1"/>
      <sheetData sheetId="14">
        <row r="1">
          <cell r="A1" t="str">
            <v>Gain(Loss)</v>
          </cell>
          <cell r="B1" t="str">
            <v>Recognized 2011 &amp; prior</v>
          </cell>
          <cell r="C1" t="str">
            <v>2012 Recognized</v>
          </cell>
          <cell r="D1" t="str">
            <v>Remaining Balance</v>
          </cell>
          <cell r="E1" t="str">
            <v>2013 Recognized</v>
          </cell>
          <cell r="F1" t="str">
            <v>2014 Recognized</v>
          </cell>
          <cell r="G1" t="str">
            <v>2015 Recognized</v>
          </cell>
          <cell r="H1" t="str">
            <v>2016 Recognized</v>
          </cell>
          <cell r="I1" t="str">
            <v>2017 Recognized</v>
          </cell>
          <cell r="J1" t="str">
            <v>2018 Recognized</v>
          </cell>
          <cell r="K1" t="str">
            <v>2019 Recognized</v>
          </cell>
          <cell r="L1" t="str">
            <v>2020 Recognized</v>
          </cell>
          <cell r="M1" t="str">
            <v>2021 Recognized</v>
          </cell>
          <cell r="N1" t="str">
            <v>2022 Recognized</v>
          </cell>
          <cell r="O1" t="str">
            <v>2023 Recognized</v>
          </cell>
          <cell r="P1" t="str">
            <v>Remaining Balance</v>
          </cell>
        </row>
        <row r="2">
          <cell r="A2">
            <v>479794</v>
          </cell>
          <cell r="B2">
            <v>437296</v>
          </cell>
          <cell r="C2">
            <v>28331</v>
          </cell>
          <cell r="D2">
            <v>14167</v>
          </cell>
          <cell r="E2">
            <v>14167</v>
          </cell>
          <cell r="P2">
            <v>0</v>
          </cell>
        </row>
        <row r="3">
          <cell r="A3">
            <v>-54091</v>
          </cell>
          <cell r="B3">
            <v>-48082</v>
          </cell>
          <cell r="C3">
            <v>-2403</v>
          </cell>
          <cell r="D3">
            <v>-3606</v>
          </cell>
          <cell r="E3">
            <v>-3606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</row>
        <row r="4">
          <cell r="A4">
            <v>269000</v>
          </cell>
          <cell r="B4">
            <v>197522</v>
          </cell>
          <cell r="C4">
            <v>15884</v>
          </cell>
          <cell r="D4">
            <v>55594</v>
          </cell>
          <cell r="E4">
            <v>15884</v>
          </cell>
          <cell r="F4">
            <v>15884</v>
          </cell>
          <cell r="G4">
            <v>15884</v>
          </cell>
          <cell r="H4">
            <v>7942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</row>
        <row r="5">
          <cell r="A5">
            <v>51579989</v>
          </cell>
          <cell r="B5">
            <v>37265527</v>
          </cell>
          <cell r="C5">
            <v>2991624</v>
          </cell>
          <cell r="D5">
            <v>11322838</v>
          </cell>
          <cell r="E5">
            <v>2991624</v>
          </cell>
          <cell r="F5">
            <v>2991624</v>
          </cell>
          <cell r="G5">
            <v>2991624</v>
          </cell>
          <cell r="H5">
            <v>2347966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  <row r="6">
          <cell r="A6">
            <v>-4151327</v>
          </cell>
          <cell r="B6">
            <v>-2145901</v>
          </cell>
          <cell r="C6">
            <v>-184524</v>
          </cell>
          <cell r="D6">
            <v>-1820902</v>
          </cell>
          <cell r="E6">
            <v>-184524</v>
          </cell>
          <cell r="F6">
            <v>-184524</v>
          </cell>
          <cell r="G6">
            <v>-184524</v>
          </cell>
          <cell r="H6">
            <v>-184524</v>
          </cell>
          <cell r="I6">
            <v>-184524</v>
          </cell>
          <cell r="J6">
            <v>-184524</v>
          </cell>
          <cell r="K6">
            <v>-184524</v>
          </cell>
          <cell r="L6">
            <v>-184524</v>
          </cell>
          <cell r="M6">
            <v>-184524</v>
          </cell>
          <cell r="N6">
            <v>-160186</v>
          </cell>
          <cell r="O6">
            <v>0</v>
          </cell>
          <cell r="P6">
            <v>0</v>
          </cell>
        </row>
        <row r="7">
          <cell r="A7">
            <v>2224700</v>
          </cell>
          <cell r="B7">
            <v>1182518</v>
          </cell>
          <cell r="C7">
            <v>99255</v>
          </cell>
          <cell r="D7">
            <v>942927</v>
          </cell>
          <cell r="E7">
            <v>99255</v>
          </cell>
          <cell r="F7">
            <v>99255</v>
          </cell>
          <cell r="G7">
            <v>99255</v>
          </cell>
          <cell r="H7">
            <v>99255</v>
          </cell>
          <cell r="I7">
            <v>99255</v>
          </cell>
          <cell r="J7">
            <v>99255</v>
          </cell>
          <cell r="K7">
            <v>99255</v>
          </cell>
          <cell r="L7">
            <v>99255</v>
          </cell>
          <cell r="M7">
            <v>99255</v>
          </cell>
          <cell r="N7">
            <v>49632</v>
          </cell>
          <cell r="O7">
            <v>0</v>
          </cell>
          <cell r="P7">
            <v>0</v>
          </cell>
        </row>
        <row r="8">
          <cell r="A8">
            <v>229000</v>
          </cell>
          <cell r="B8">
            <v>91157</v>
          </cell>
          <cell r="C8">
            <v>10380</v>
          </cell>
          <cell r="D8">
            <v>127463</v>
          </cell>
          <cell r="E8">
            <v>10380</v>
          </cell>
          <cell r="F8">
            <v>10380</v>
          </cell>
          <cell r="G8">
            <v>10380</v>
          </cell>
          <cell r="H8">
            <v>10380</v>
          </cell>
          <cell r="I8">
            <v>10380</v>
          </cell>
          <cell r="J8">
            <v>10380</v>
          </cell>
          <cell r="K8">
            <v>10380</v>
          </cell>
          <cell r="L8">
            <v>10380</v>
          </cell>
          <cell r="M8">
            <v>10380</v>
          </cell>
          <cell r="N8">
            <v>10380</v>
          </cell>
          <cell r="O8">
            <v>10380</v>
          </cell>
          <cell r="P8">
            <v>13283</v>
          </cell>
        </row>
        <row r="9">
          <cell r="A9">
            <v>58973</v>
          </cell>
          <cell r="B9">
            <v>14048</v>
          </cell>
          <cell r="C9">
            <v>3369</v>
          </cell>
          <cell r="D9">
            <v>41556</v>
          </cell>
          <cell r="E9">
            <v>3369</v>
          </cell>
          <cell r="F9">
            <v>3369</v>
          </cell>
          <cell r="G9">
            <v>3369</v>
          </cell>
          <cell r="H9">
            <v>3369</v>
          </cell>
          <cell r="I9">
            <v>3369</v>
          </cell>
          <cell r="J9">
            <v>3369</v>
          </cell>
          <cell r="K9">
            <v>3369</v>
          </cell>
          <cell r="L9">
            <v>3369</v>
          </cell>
          <cell r="M9">
            <v>3369</v>
          </cell>
          <cell r="N9">
            <v>3369</v>
          </cell>
          <cell r="O9">
            <v>3369</v>
          </cell>
          <cell r="P9">
            <v>4497</v>
          </cell>
        </row>
        <row r="10">
          <cell r="A10">
            <v>56884</v>
          </cell>
          <cell r="B10">
            <v>13542</v>
          </cell>
          <cell r="C10">
            <v>3248</v>
          </cell>
          <cell r="D10">
            <v>40094</v>
          </cell>
          <cell r="E10">
            <v>3248</v>
          </cell>
          <cell r="F10">
            <v>3248</v>
          </cell>
          <cell r="G10">
            <v>3248</v>
          </cell>
          <cell r="H10">
            <v>3248</v>
          </cell>
          <cell r="I10">
            <v>3248</v>
          </cell>
          <cell r="J10">
            <v>3248</v>
          </cell>
          <cell r="K10">
            <v>3248</v>
          </cell>
          <cell r="L10">
            <v>3248</v>
          </cell>
          <cell r="M10">
            <v>3248</v>
          </cell>
          <cell r="N10">
            <v>3248</v>
          </cell>
          <cell r="O10">
            <v>3248</v>
          </cell>
          <cell r="P10">
            <v>4366</v>
          </cell>
        </row>
        <row r="11">
          <cell r="A11">
            <v>50692922</v>
          </cell>
          <cell r="B11">
            <v>37007627</v>
          </cell>
          <cell r="C11">
            <v>2965164</v>
          </cell>
          <cell r="D11">
            <v>10720131</v>
          </cell>
          <cell r="E11">
            <v>2949797</v>
          </cell>
          <cell r="F11">
            <v>2939236</v>
          </cell>
          <cell r="G11">
            <v>2939236</v>
          </cell>
          <cell r="H11">
            <v>2287636</v>
          </cell>
          <cell r="I11">
            <v>-68272</v>
          </cell>
          <cell r="J11">
            <v>-68272</v>
          </cell>
          <cell r="K11">
            <v>-68272</v>
          </cell>
          <cell r="L11">
            <v>-68272</v>
          </cell>
          <cell r="M11">
            <v>-68272</v>
          </cell>
          <cell r="N11">
            <v>-93557</v>
          </cell>
          <cell r="O11">
            <v>16997</v>
          </cell>
          <cell r="P11">
            <v>22146</v>
          </cell>
        </row>
        <row r="13">
          <cell r="E13">
            <v>7770334</v>
          </cell>
          <cell r="F13">
            <v>4831098</v>
          </cell>
          <cell r="G13">
            <v>1891862</v>
          </cell>
          <cell r="H13">
            <v>-395774</v>
          </cell>
          <cell r="I13">
            <v>-327502</v>
          </cell>
          <cell r="J13">
            <v>-259230</v>
          </cell>
          <cell r="K13">
            <v>-190958</v>
          </cell>
          <cell r="L13">
            <v>-122686</v>
          </cell>
          <cell r="M13">
            <v>-54414</v>
          </cell>
          <cell r="N13">
            <v>39143</v>
          </cell>
          <cell r="O13">
            <v>22146</v>
          </cell>
        </row>
        <row r="14">
          <cell r="A14" t="str">
            <v>Total</v>
          </cell>
          <cell r="E14">
            <v>-2719616.9</v>
          </cell>
          <cell r="F14">
            <v>-1690884.2999999998</v>
          </cell>
          <cell r="G14">
            <v>-662151.69999999995</v>
          </cell>
          <cell r="H14">
            <v>138520.9</v>
          </cell>
          <cell r="I14">
            <v>114625.7</v>
          </cell>
          <cell r="J14">
            <v>54438.299999999996</v>
          </cell>
          <cell r="K14">
            <v>40101.18</v>
          </cell>
          <cell r="L14">
            <v>25764.059999999998</v>
          </cell>
          <cell r="M14">
            <v>11426.939999999999</v>
          </cell>
          <cell r="N14">
            <v>-8220.0299999999988</v>
          </cell>
          <cell r="O14">
            <v>-4650.66</v>
          </cell>
        </row>
      </sheetData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OATT Report"/>
      <sheetName val="Dec 17 Sch 64"/>
      <sheetName val="YTD 18 Sch 64"/>
      <sheetName val="Acct 282"/>
      <sheetName val="Acct 282 (2)"/>
      <sheetName val="Reconciliation"/>
      <sheetName val="Fed PreProcessor Pivot Table"/>
      <sheetName val="Federal PreProcessor"/>
      <sheetName val="Other Basis"/>
      <sheetName val="State Only Property"/>
      <sheetName val="MS ARO"/>
      <sheetName val="FAS 133"/>
      <sheetName val="Capitalized PPA SPC"/>
      <sheetName val="Deferred Gains"/>
      <sheetName val="Tax Credit Carryforward"/>
      <sheetName val="Accrued Liabilities"/>
      <sheetName val="Other Basis (2)"/>
      <sheetName val="Sheet1"/>
    </sheetNames>
    <sheetDataSet>
      <sheetData sheetId="0" refreshError="1"/>
      <sheetData sheetId="1"/>
      <sheetData sheetId="2">
        <row r="11">
          <cell r="B11" t="str">
            <v>ACCUMULATED RATE REFUND GPSC</v>
          </cell>
          <cell r="C11">
            <v>16978150.43</v>
          </cell>
          <cell r="D11">
            <v>-7008377</v>
          </cell>
          <cell r="E11">
            <v>642567</v>
          </cell>
          <cell r="F11">
            <v>0</v>
          </cell>
          <cell r="G11">
            <v>0</v>
          </cell>
          <cell r="H11">
            <v>10612340</v>
          </cell>
        </row>
        <row r="12">
          <cell r="B12" t="str">
            <v>AFFIRMATIVE ADJUSTMENTS</v>
          </cell>
          <cell r="C12">
            <v>4975653.49</v>
          </cell>
          <cell r="D12">
            <v>5213094</v>
          </cell>
          <cell r="E12">
            <v>-10188747</v>
          </cell>
          <cell r="F12">
            <v>0</v>
          </cell>
          <cell r="G12">
            <v>0</v>
          </cell>
          <cell r="H12">
            <v>0</v>
          </cell>
        </row>
        <row r="13">
          <cell r="B13" t="str">
            <v>BAD DEBT RESERVE</v>
          </cell>
          <cell r="C13">
            <v>1097091.3400000001</v>
          </cell>
          <cell r="D13">
            <v>-705317</v>
          </cell>
          <cell r="E13">
            <v>273671</v>
          </cell>
          <cell r="F13">
            <v>0</v>
          </cell>
          <cell r="G13">
            <v>0</v>
          </cell>
          <cell r="H13">
            <v>665445</v>
          </cell>
        </row>
        <row r="14">
          <cell r="B14" t="str">
            <v>BUYBACKS</v>
          </cell>
          <cell r="C14">
            <v>2391924.5099999998</v>
          </cell>
          <cell r="D14">
            <v>-1673712</v>
          </cell>
          <cell r="E14">
            <v>617523</v>
          </cell>
          <cell r="F14">
            <v>0</v>
          </cell>
          <cell r="G14">
            <v>0</v>
          </cell>
          <cell r="H14">
            <v>1335736</v>
          </cell>
        </row>
        <row r="15">
          <cell r="B15" t="str">
            <v>CAPITAL LOSS CARRYFOWARD</v>
          </cell>
          <cell r="C15">
            <v>7181.46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3616</v>
          </cell>
        </row>
        <row r="16">
          <cell r="B16" t="str">
            <v>CAPITALIZED PPA SPC</v>
          </cell>
          <cell r="C16">
            <v>6379576.0499999998</v>
          </cell>
          <cell r="D16">
            <v>-8007851</v>
          </cell>
          <cell r="E16">
            <v>6262999</v>
          </cell>
          <cell r="F16">
            <v>0</v>
          </cell>
          <cell r="G16">
            <v>0</v>
          </cell>
          <cell r="H16">
            <v>4634724</v>
          </cell>
        </row>
        <row r="17">
          <cell r="B17" t="str">
            <v>COST OF REMOVAL</v>
          </cell>
          <cell r="C17">
            <v>7.0000000000000007E-2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B18" t="str">
            <v>DEFERRED INTERCOMPANY PAYABLE</v>
          </cell>
          <cell r="C18">
            <v>0.1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 t="str">
            <v>DEFERRED REVENUE</v>
          </cell>
          <cell r="C19">
            <v>-486456.69</v>
          </cell>
          <cell r="D19">
            <v>-9928392</v>
          </cell>
          <cell r="E19">
            <v>13385291</v>
          </cell>
          <cell r="F19">
            <v>0</v>
          </cell>
          <cell r="G19">
            <v>0</v>
          </cell>
          <cell r="H19">
            <v>2970442</v>
          </cell>
        </row>
        <row r="20">
          <cell r="B20" t="str">
            <v>DSM RECOVERY</v>
          </cell>
          <cell r="C20">
            <v>0</v>
          </cell>
          <cell r="D20">
            <v>-3224263</v>
          </cell>
          <cell r="E20">
            <v>3224263</v>
          </cell>
          <cell r="F20">
            <v>0</v>
          </cell>
          <cell r="G20">
            <v>0</v>
          </cell>
          <cell r="H20">
            <v>0</v>
          </cell>
        </row>
        <row r="21">
          <cell r="B21" t="str">
            <v>ECCR RECOVERY</v>
          </cell>
          <cell r="C21">
            <v>1376594.33</v>
          </cell>
          <cell r="D21">
            <v>-1874854</v>
          </cell>
          <cell r="E21">
            <v>1404798</v>
          </cell>
          <cell r="F21">
            <v>0</v>
          </cell>
          <cell r="G21">
            <v>0</v>
          </cell>
          <cell r="H21">
            <v>906537</v>
          </cell>
        </row>
        <row r="22">
          <cell r="B22" t="str">
            <v>FAS 133 MARK TO MARKET</v>
          </cell>
          <cell r="C22">
            <v>6745249</v>
          </cell>
          <cell r="D22">
            <v>-1671310</v>
          </cell>
          <cell r="E22">
            <v>109993</v>
          </cell>
          <cell r="F22">
            <v>0</v>
          </cell>
          <cell r="G22">
            <v>0</v>
          </cell>
          <cell r="H22">
            <v>5183932</v>
          </cell>
        </row>
        <row r="23">
          <cell r="B23" t="str">
            <v>FUEL CLAUSE RECOVERY</v>
          </cell>
          <cell r="C23">
            <v>32552982.5</v>
          </cell>
          <cell r="D23">
            <v>-119189757</v>
          </cell>
          <cell r="E23">
            <v>86636774</v>
          </cell>
          <cell r="F23">
            <v>0</v>
          </cell>
          <cell r="G23">
            <v>0</v>
          </cell>
          <cell r="H23">
            <v>0</v>
          </cell>
        </row>
        <row r="24">
          <cell r="B24" t="str">
            <v>INCOME TAX DEFERRED</v>
          </cell>
          <cell r="C24">
            <v>239695234.05000001</v>
          </cell>
          <cell r="D24">
            <v>-27444388</v>
          </cell>
          <cell r="E24">
            <v>31314576</v>
          </cell>
          <cell r="F24">
            <v>18661213</v>
          </cell>
          <cell r="G24">
            <v>-96223383</v>
          </cell>
          <cell r="H24">
            <v>168624543</v>
          </cell>
        </row>
        <row r="25">
          <cell r="B25" t="str">
            <v>INJURIES &amp; DAMAGES RESERVE</v>
          </cell>
          <cell r="C25">
            <v>3158453</v>
          </cell>
          <cell r="D25">
            <v>-6897880</v>
          </cell>
          <cell r="E25">
            <v>7194348</v>
          </cell>
          <cell r="F25">
            <v>0</v>
          </cell>
          <cell r="G25">
            <v>0</v>
          </cell>
          <cell r="H25">
            <v>3454920</v>
          </cell>
        </row>
        <row r="26">
          <cell r="B26" t="str">
            <v>MEDICAL INSURANCE CLAIMS</v>
          </cell>
          <cell r="C26">
            <v>5539484.5</v>
          </cell>
          <cell r="D26">
            <v>-7157279</v>
          </cell>
          <cell r="E26">
            <v>797019</v>
          </cell>
          <cell r="F26">
            <v>0</v>
          </cell>
          <cell r="G26">
            <v>0</v>
          </cell>
          <cell r="H26">
            <v>-820775</v>
          </cell>
        </row>
        <row r="27">
          <cell r="B27" t="str">
            <v>NCCR RECOVERY</v>
          </cell>
          <cell r="C27">
            <v>18817562.5</v>
          </cell>
          <cell r="D27">
            <v>-56125163</v>
          </cell>
          <cell r="E27">
            <v>37307600</v>
          </cell>
          <cell r="F27">
            <v>0</v>
          </cell>
          <cell r="G27">
            <v>0</v>
          </cell>
          <cell r="H27">
            <v>0</v>
          </cell>
        </row>
        <row r="28">
          <cell r="B28" t="str">
            <v>OCI - HEDGE SETTLEMENT</v>
          </cell>
          <cell r="C28">
            <v>7931251.0199999996</v>
          </cell>
          <cell r="D28">
            <v>0</v>
          </cell>
          <cell r="E28">
            <v>0</v>
          </cell>
          <cell r="F28">
            <v>1709605</v>
          </cell>
          <cell r="G28">
            <v>-7046626</v>
          </cell>
          <cell r="H28">
            <v>2594230</v>
          </cell>
        </row>
        <row r="29">
          <cell r="B29" t="str">
            <v>OTHER BASIS DIFFERENCES</v>
          </cell>
          <cell r="C29">
            <v>105136192.5</v>
          </cell>
          <cell r="D29">
            <v>0</v>
          </cell>
          <cell r="E29">
            <v>0</v>
          </cell>
          <cell r="F29">
            <v>162734547</v>
          </cell>
          <cell r="G29">
            <v>-94948097</v>
          </cell>
          <cell r="H29">
            <v>59482964</v>
          </cell>
        </row>
        <row r="30">
          <cell r="B30" t="str">
            <v>OTHER DEFERRED COST</v>
          </cell>
          <cell r="C30">
            <v>184077354</v>
          </cell>
          <cell r="D30">
            <v>-143186181</v>
          </cell>
          <cell r="E30">
            <v>78569989</v>
          </cell>
          <cell r="F30">
            <v>39944039</v>
          </cell>
          <cell r="G30">
            <v>-30361</v>
          </cell>
          <cell r="H30">
            <v>119187356</v>
          </cell>
        </row>
        <row r="31">
          <cell r="B31" t="str">
            <v>TAX REFORM LEGISLATION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123096363</v>
          </cell>
        </row>
        <row r="32">
          <cell r="B32" t="str">
            <v>TAX CREDIT CARRYFOWARD</v>
          </cell>
          <cell r="C32">
            <v>204826128</v>
          </cell>
          <cell r="D32">
            <v>-610997</v>
          </cell>
          <cell r="E32">
            <v>106265690</v>
          </cell>
          <cell r="F32">
            <v>0</v>
          </cell>
          <cell r="G32">
            <v>0</v>
          </cell>
          <cell r="H32">
            <v>339508587</v>
          </cell>
        </row>
        <row r="33">
          <cell r="B33" t="str">
            <v>UNBILLED FUEL REVENUES</v>
          </cell>
          <cell r="C33">
            <v>47177507</v>
          </cell>
          <cell r="D33">
            <v>-27274701</v>
          </cell>
          <cell r="E33">
            <v>6240837</v>
          </cell>
          <cell r="F33">
            <v>0</v>
          </cell>
          <cell r="G33">
            <v>0</v>
          </cell>
          <cell r="H33">
            <v>26143642</v>
          </cell>
        </row>
        <row r="37">
          <cell r="B37" t="str">
            <v>TOTAL ACCOUNT 190</v>
          </cell>
          <cell r="C37">
            <v>888377113.15999997</v>
          </cell>
          <cell r="D37">
            <v>-416767328</v>
          </cell>
          <cell r="E37">
            <v>370059191</v>
          </cell>
          <cell r="F37">
            <v>223049404</v>
          </cell>
          <cell r="G37">
            <v>-198248467</v>
          </cell>
          <cell r="H37">
            <v>867584602</v>
          </cell>
        </row>
        <row r="57">
          <cell r="B57" t="str">
            <v>ACCELERATED DEPRECIATION</v>
          </cell>
          <cell r="C57">
            <v>-4556938658.5500002</v>
          </cell>
          <cell r="D57">
            <v>-366204223.99000001</v>
          </cell>
          <cell r="E57">
            <v>114569728.63</v>
          </cell>
          <cell r="F57">
            <v>1732666396.28</v>
          </cell>
          <cell r="G57">
            <v>-5951322.6200000001</v>
          </cell>
          <cell r="H57">
            <v>-3081858080.25</v>
          </cell>
        </row>
        <row r="58">
          <cell r="B58" t="str">
            <v>BASIS DIFFERENCES</v>
          </cell>
          <cell r="C58">
            <v>-296803433.13999999</v>
          </cell>
          <cell r="D58">
            <v>263472245.16</v>
          </cell>
          <cell r="E58">
            <v>-157449034.59</v>
          </cell>
          <cell r="F58">
            <v>126283132.87</v>
          </cell>
          <cell r="G58">
            <v>-126610023.08</v>
          </cell>
          <cell r="H58">
            <v>-191107112.78</v>
          </cell>
        </row>
        <row r="59">
          <cell r="B59" t="str">
            <v>BONUS DEPRECIATION SEC 29</v>
          </cell>
          <cell r="C59">
            <v>-3932246</v>
          </cell>
          <cell r="D59">
            <v>-647680.61</v>
          </cell>
          <cell r="E59">
            <v>2498156.41</v>
          </cell>
          <cell r="F59">
            <v>0</v>
          </cell>
          <cell r="G59">
            <v>0</v>
          </cell>
          <cell r="H59">
            <v>-2081770.2</v>
          </cell>
        </row>
        <row r="60">
          <cell r="B60" t="str">
            <v>IRS SETTLEMENT</v>
          </cell>
          <cell r="C60">
            <v>-356395.11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-356395.11</v>
          </cell>
        </row>
        <row r="61">
          <cell r="B61" t="str">
            <v>OTHER BASIS DIFFERENCES</v>
          </cell>
          <cell r="C61">
            <v>-400810326.06999999</v>
          </cell>
          <cell r="D61">
            <v>0</v>
          </cell>
          <cell r="E61">
            <v>0</v>
          </cell>
          <cell r="F61">
            <v>175237334.81</v>
          </cell>
          <cell r="G61">
            <v>-37501893.18</v>
          </cell>
          <cell r="H61">
            <v>-263074884.44</v>
          </cell>
        </row>
        <row r="62">
          <cell r="B62" t="str">
            <v>OTHER PROPERTY DIFFERENCES</v>
          </cell>
          <cell r="C62">
            <v>31164645.609999999</v>
          </cell>
          <cell r="D62">
            <v>35204374.909999996</v>
          </cell>
          <cell r="E62">
            <v>-139470398.78999999</v>
          </cell>
          <cell r="F62">
            <v>19006354.579999998</v>
          </cell>
          <cell r="G62">
            <v>-18299235.379999999</v>
          </cell>
          <cell r="H62">
            <v>-72394259.069999993</v>
          </cell>
        </row>
        <row r="63">
          <cell r="B63" t="str">
            <v>T,D &amp; A OTHER BASIS DIFFERENCES</v>
          </cell>
          <cell r="C63">
            <v>-8811194.7300000004</v>
          </cell>
          <cell r="D63">
            <v>-384317.02</v>
          </cell>
          <cell r="E63">
            <v>705281.31</v>
          </cell>
          <cell r="F63">
            <v>3217073.45</v>
          </cell>
          <cell r="G63">
            <v>-190173.31</v>
          </cell>
          <cell r="H63">
            <v>-5463330.2999999998</v>
          </cell>
        </row>
        <row r="66">
          <cell r="B66" t="str">
            <v>TOTAL ACCOUNT 282</v>
          </cell>
          <cell r="C66">
            <v>-5236487607.9899998</v>
          </cell>
          <cell r="D66">
            <v>-68559601.550000012</v>
          </cell>
          <cell r="E66">
            <v>-179146267.03</v>
          </cell>
          <cell r="F66">
            <v>2056410291.99</v>
          </cell>
          <cell r="G66">
            <v>-188552647.56999999</v>
          </cell>
          <cell r="H66">
            <v>-3616335832.1500006</v>
          </cell>
        </row>
        <row r="81">
          <cell r="B81" t="str">
            <v>AFFIRMATIVE ADJUSTMENTS</v>
          </cell>
          <cell r="C81">
            <v>-9175187.1799999997</v>
          </cell>
          <cell r="D81">
            <v>-2298749.35</v>
          </cell>
          <cell r="E81">
            <v>11751019.560000001</v>
          </cell>
          <cell r="F81">
            <v>0</v>
          </cell>
          <cell r="G81">
            <v>0</v>
          </cell>
          <cell r="H81">
            <v>277083.03000000003</v>
          </cell>
        </row>
        <row r="82">
          <cell r="B82" t="str">
            <v>ALSTOM SETTLEMENT</v>
          </cell>
          <cell r="C82">
            <v>711556.6</v>
          </cell>
          <cell r="D82">
            <v>-711556.6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</row>
        <row r="83">
          <cell r="B83" t="str">
            <v>CSX CONTRACT TERMINATION</v>
          </cell>
          <cell r="C83">
            <v>12912604.970000001</v>
          </cell>
          <cell r="D83">
            <v>-13054413.84</v>
          </cell>
          <cell r="E83">
            <v>2964007.06</v>
          </cell>
          <cell r="F83">
            <v>0</v>
          </cell>
          <cell r="G83">
            <v>0</v>
          </cell>
          <cell r="H83">
            <v>2822198.19</v>
          </cell>
        </row>
        <row r="84">
          <cell r="B84" t="str">
            <v>CUSTOMER ADVANCES ON CONSTRUCTION</v>
          </cell>
          <cell r="C84">
            <v>2282398.7000000002</v>
          </cell>
          <cell r="D84">
            <v>-6753992.2800000003</v>
          </cell>
          <cell r="E84">
            <v>10902450.02</v>
          </cell>
          <cell r="F84">
            <v>0</v>
          </cell>
          <cell r="G84">
            <v>0</v>
          </cell>
          <cell r="H84">
            <v>6430856.4400000004</v>
          </cell>
        </row>
        <row r="85">
          <cell r="B85" t="str">
            <v>DEFERRED GAIN FILM TAX CREDITS</v>
          </cell>
          <cell r="C85">
            <v>-4117682.97</v>
          </cell>
          <cell r="D85">
            <v>-861703.03</v>
          </cell>
          <cell r="E85">
            <v>-305034.88</v>
          </cell>
          <cell r="F85">
            <v>0.01</v>
          </cell>
          <cell r="G85">
            <v>0</v>
          </cell>
          <cell r="H85">
            <v>-5284420.87</v>
          </cell>
        </row>
        <row r="86">
          <cell r="B86" t="str">
            <v>DEFERRED INTERCOMPANY GAIN</v>
          </cell>
          <cell r="C86">
            <v>-137863.6</v>
          </cell>
          <cell r="D86">
            <v>68728.87</v>
          </cell>
          <cell r="E86">
            <v>0</v>
          </cell>
          <cell r="F86">
            <v>0</v>
          </cell>
          <cell r="G86">
            <v>0</v>
          </cell>
          <cell r="H86">
            <v>-69134.73</v>
          </cell>
        </row>
        <row r="87">
          <cell r="B87" t="str">
            <v>DEFERRED JOBS REVENUE &amp; EXPENSES</v>
          </cell>
          <cell r="C87">
            <v>-979386.92</v>
          </cell>
          <cell r="D87">
            <v>-2188484.5</v>
          </cell>
          <cell r="E87">
            <v>3529740.04</v>
          </cell>
          <cell r="F87">
            <v>0</v>
          </cell>
          <cell r="G87">
            <v>0</v>
          </cell>
          <cell r="H87">
            <v>361868.62</v>
          </cell>
        </row>
        <row r="88">
          <cell r="B88" t="str">
            <v>DSM DEFERRED COSTS</v>
          </cell>
          <cell r="C88">
            <v>-0.1</v>
          </cell>
          <cell r="D88">
            <v>-0.03</v>
          </cell>
          <cell r="E88">
            <v>7.0000000000000007E-2</v>
          </cell>
          <cell r="F88">
            <v>0</v>
          </cell>
          <cell r="G88">
            <v>0</v>
          </cell>
          <cell r="H88">
            <v>-0.06</v>
          </cell>
        </row>
        <row r="89">
          <cell r="B89" t="str">
            <v>DSM RECOVERY</v>
          </cell>
          <cell r="C89">
            <v>-4283239.33</v>
          </cell>
          <cell r="D89">
            <v>-4306841.96</v>
          </cell>
          <cell r="E89">
            <v>7232811.1600000001</v>
          </cell>
          <cell r="F89">
            <v>0</v>
          </cell>
          <cell r="G89">
            <v>0</v>
          </cell>
          <cell r="H89">
            <v>-1357270.13</v>
          </cell>
        </row>
        <row r="90">
          <cell r="B90" t="str">
            <v>EMISSION ALLOWANCES</v>
          </cell>
          <cell r="C90">
            <v>-3361141.53</v>
          </cell>
          <cell r="D90">
            <v>-7085.15</v>
          </cell>
          <cell r="E90">
            <v>1177870.78</v>
          </cell>
          <cell r="F90">
            <v>0</v>
          </cell>
          <cell r="G90">
            <v>0</v>
          </cell>
          <cell r="H90">
            <v>-2190355.9</v>
          </cell>
        </row>
        <row r="91">
          <cell r="B91" t="str">
            <v>FLAT BILL RECOVERY</v>
          </cell>
          <cell r="C91">
            <v>-10006066.32</v>
          </cell>
          <cell r="D91">
            <v>-26570169.379999999</v>
          </cell>
          <cell r="E91">
            <v>28972499.579999998</v>
          </cell>
          <cell r="F91">
            <v>0</v>
          </cell>
          <cell r="G91">
            <v>0</v>
          </cell>
          <cell r="H91">
            <v>-7603736.1200000001</v>
          </cell>
        </row>
        <row r="92">
          <cell r="B92" t="str">
            <v>FUEL CLAUSE RECOVERY</v>
          </cell>
          <cell r="C92">
            <v>0</v>
          </cell>
          <cell r="D92">
            <v>-85875051.040000007</v>
          </cell>
          <cell r="E92">
            <v>41989171.880000003</v>
          </cell>
          <cell r="F92">
            <v>0</v>
          </cell>
          <cell r="G92">
            <v>0</v>
          </cell>
          <cell r="H92">
            <v>-43885879.159999996</v>
          </cell>
        </row>
        <row r="93">
          <cell r="B93" t="str">
            <v>GAIN/LOSS REACQUIRED DEBT</v>
          </cell>
          <cell r="C93">
            <v>-55684220.049999997</v>
          </cell>
          <cell r="D93">
            <v>-25707612.829999998</v>
          </cell>
          <cell r="E93">
            <v>47464734.700000003</v>
          </cell>
          <cell r="F93">
            <v>0</v>
          </cell>
          <cell r="G93">
            <v>0</v>
          </cell>
          <cell r="H93">
            <v>-33927098.18</v>
          </cell>
        </row>
        <row r="94">
          <cell r="B94" t="str">
            <v>HEALTH REIMBURSEMENT ACCRUAL</v>
          </cell>
          <cell r="C94">
            <v>0</v>
          </cell>
          <cell r="D94">
            <v>-82325.88</v>
          </cell>
          <cell r="E94">
            <v>160712.99</v>
          </cell>
          <cell r="F94">
            <v>0</v>
          </cell>
          <cell r="G94">
            <v>0</v>
          </cell>
          <cell r="H94">
            <v>78387.11</v>
          </cell>
        </row>
        <row r="95">
          <cell r="B95" t="str">
            <v>LEVELIZED PURCHASE POWER</v>
          </cell>
          <cell r="C95">
            <v>-8896871.2599999998</v>
          </cell>
          <cell r="D95">
            <v>-52788785.950000003</v>
          </cell>
          <cell r="E95">
            <v>57488612.270000003</v>
          </cell>
          <cell r="F95">
            <v>0</v>
          </cell>
          <cell r="G95">
            <v>0</v>
          </cell>
          <cell r="H95">
            <v>-4197044.9400000004</v>
          </cell>
        </row>
        <row r="96">
          <cell r="B96" t="str">
            <v>NCCR RECOVERY</v>
          </cell>
          <cell r="C96">
            <v>0</v>
          </cell>
          <cell r="D96">
            <v>-2301754</v>
          </cell>
          <cell r="E96">
            <v>1913768.11</v>
          </cell>
          <cell r="F96">
            <v>0</v>
          </cell>
          <cell r="G96">
            <v>0</v>
          </cell>
          <cell r="H96">
            <v>-387985.89</v>
          </cell>
        </row>
        <row r="97">
          <cell r="B97" t="str">
            <v>NUCLEAR OUTAGE</v>
          </cell>
          <cell r="C97">
            <v>-11117286.119999999</v>
          </cell>
          <cell r="D97">
            <v>-24721472.039999999</v>
          </cell>
          <cell r="E97">
            <v>27325370.34</v>
          </cell>
          <cell r="F97">
            <v>0</v>
          </cell>
          <cell r="G97">
            <v>0</v>
          </cell>
          <cell r="H97">
            <v>-8513387.8200000003</v>
          </cell>
        </row>
        <row r="98">
          <cell r="B98" t="str">
            <v>OTHER BASIS DIFFERENCES</v>
          </cell>
          <cell r="C98">
            <v>-247383414.22999999</v>
          </cell>
          <cell r="D98">
            <v>-10360.040000000001</v>
          </cell>
          <cell r="E98">
            <v>10359.549999999999</v>
          </cell>
          <cell r="F98">
            <v>961533022.98000002</v>
          </cell>
          <cell r="G98">
            <v>-146224432.13</v>
          </cell>
          <cell r="H98">
            <v>567351538.13</v>
          </cell>
        </row>
        <row r="99">
          <cell r="B99" t="str">
            <v>PENSION</v>
          </cell>
          <cell r="C99">
            <v>-428410504.26999998</v>
          </cell>
          <cell r="D99">
            <v>-156474839.18000001</v>
          </cell>
          <cell r="E99">
            <v>298134461.48000002</v>
          </cell>
          <cell r="F99">
            <v>0</v>
          </cell>
          <cell r="G99">
            <v>0</v>
          </cell>
          <cell r="H99">
            <v>-286750881.97000003</v>
          </cell>
        </row>
        <row r="100">
          <cell r="B100" t="str">
            <v>REG. ASSET - CANCELED CWIP</v>
          </cell>
          <cell r="C100">
            <v>-17720186.390000001</v>
          </cell>
          <cell r="D100">
            <v>-10067821.460000001</v>
          </cell>
          <cell r="E100">
            <v>18106769.649999999</v>
          </cell>
          <cell r="F100">
            <v>0</v>
          </cell>
          <cell r="G100">
            <v>0</v>
          </cell>
          <cell r="H100">
            <v>-9681238.1999999993</v>
          </cell>
        </row>
        <row r="101">
          <cell r="B101" t="str">
            <v>REG. ASSET - OBSOLETE INVENTORY</v>
          </cell>
          <cell r="C101">
            <v>-9280382.9499999993</v>
          </cell>
          <cell r="D101">
            <v>-7362717.4800000004</v>
          </cell>
          <cell r="E101">
            <v>8581262.6699999999</v>
          </cell>
          <cell r="F101">
            <v>0</v>
          </cell>
          <cell r="G101">
            <v>0</v>
          </cell>
          <cell r="H101">
            <v>-8061837.7599999998</v>
          </cell>
        </row>
        <row r="102">
          <cell r="B102" t="str">
            <v>REG. ASSET - RETIRED UNITS</v>
          </cell>
          <cell r="C102">
            <v>-54718904.039999999</v>
          </cell>
          <cell r="D102">
            <v>-30105737.219999999</v>
          </cell>
          <cell r="E102">
            <v>54172971.659999996</v>
          </cell>
          <cell r="F102">
            <v>0</v>
          </cell>
          <cell r="G102">
            <v>0</v>
          </cell>
          <cell r="H102">
            <v>-30651669.600000001</v>
          </cell>
        </row>
        <row r="103">
          <cell r="B103" t="str">
            <v>REG. ASSET - TAX LEGISLATIVE ADJ</v>
          </cell>
          <cell r="C103">
            <v>-9589565.6300000008</v>
          </cell>
          <cell r="D103">
            <v>-6403483.7300000004</v>
          </cell>
          <cell r="E103">
            <v>5499788.7599999998</v>
          </cell>
          <cell r="F103">
            <v>0</v>
          </cell>
          <cell r="G103">
            <v>0</v>
          </cell>
          <cell r="H103">
            <v>-10493260.6</v>
          </cell>
        </row>
        <row r="104">
          <cell r="B104" t="str">
            <v>STORM DAMAGE RESERVE</v>
          </cell>
          <cell r="C104">
            <v>-83848324.299999997</v>
          </cell>
          <cell r="D104">
            <v>-78002080.409999996</v>
          </cell>
          <cell r="E104">
            <v>73042398.519999996</v>
          </cell>
          <cell r="F104">
            <v>0</v>
          </cell>
          <cell r="G104">
            <v>0</v>
          </cell>
          <cell r="H104">
            <v>-88808006.189999998</v>
          </cell>
        </row>
        <row r="106">
          <cell r="B106" t="str">
            <v>TOTAL ACCOUNT 283</v>
          </cell>
          <cell r="C106">
            <v>-942803666.91999984</v>
          </cell>
          <cell r="D106">
            <v>-536588308.50999999</v>
          </cell>
          <cell r="E106">
            <v>700115745.96999991</v>
          </cell>
          <cell r="F106">
            <v>961533022.99000001</v>
          </cell>
          <cell r="G106">
            <v>-146224432.13</v>
          </cell>
          <cell r="H106">
            <v>35458723.400000036</v>
          </cell>
        </row>
      </sheetData>
      <sheetData sheetId="3">
        <row r="2">
          <cell r="A2" t="str">
            <v>ACCUMULATED RATE REFUND GPSC</v>
          </cell>
          <cell r="B2">
            <v>10612340.369999999</v>
          </cell>
          <cell r="C2">
            <v>-10800877.73</v>
          </cell>
          <cell r="D2">
            <v>480530.89</v>
          </cell>
          <cell r="E2">
            <v>0</v>
          </cell>
          <cell r="F2">
            <v>0</v>
          </cell>
          <cell r="G2">
            <v>291993.53000000003</v>
          </cell>
        </row>
        <row r="3">
          <cell r="A3" t="str">
            <v>BAD DEBT RESERVE</v>
          </cell>
          <cell r="B3">
            <v>665445.18999999994</v>
          </cell>
          <cell r="C3">
            <v>-71185.789999999994</v>
          </cell>
          <cell r="D3">
            <v>93732.06</v>
          </cell>
          <cell r="E3">
            <v>0</v>
          </cell>
          <cell r="F3">
            <v>0</v>
          </cell>
          <cell r="G3">
            <v>687991.46</v>
          </cell>
        </row>
        <row r="4">
          <cell r="A4" t="str">
            <v>BUYBACKS</v>
          </cell>
          <cell r="B4">
            <v>1335735.8400000001</v>
          </cell>
          <cell r="C4">
            <v>-165311.35999999999</v>
          </cell>
          <cell r="D4">
            <v>0.04</v>
          </cell>
          <cell r="E4">
            <v>0</v>
          </cell>
          <cell r="F4">
            <v>0</v>
          </cell>
          <cell r="G4">
            <v>1170424.52</v>
          </cell>
        </row>
        <row r="5">
          <cell r="A5" t="str">
            <v>CAPITAL LOSS CARRYFOWARD</v>
          </cell>
          <cell r="B5">
            <v>3616.51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3616.51</v>
          </cell>
        </row>
        <row r="6">
          <cell r="A6" t="str">
            <v>CAPITALIZED PPA SPC</v>
          </cell>
          <cell r="B6">
            <v>4634723.75</v>
          </cell>
          <cell r="C6">
            <v>-509652.51</v>
          </cell>
          <cell r="D6">
            <v>2543677.33</v>
          </cell>
          <cell r="E6">
            <v>0</v>
          </cell>
          <cell r="F6">
            <v>0</v>
          </cell>
          <cell r="G6">
            <v>6668748.5700000003</v>
          </cell>
        </row>
        <row r="7">
          <cell r="A7" t="str">
            <v>DEFERRED REVENUE</v>
          </cell>
          <cell r="B7">
            <v>2970442.57</v>
          </cell>
          <cell r="C7">
            <v>-691595.96</v>
          </cell>
          <cell r="D7">
            <v>685809.8</v>
          </cell>
          <cell r="E7">
            <v>0</v>
          </cell>
          <cell r="F7">
            <v>0</v>
          </cell>
          <cell r="G7">
            <v>2964656.41</v>
          </cell>
        </row>
        <row r="8">
          <cell r="A8" t="str">
            <v>DSM RECOVERY</v>
          </cell>
          <cell r="B8">
            <v>0</v>
          </cell>
          <cell r="C8">
            <v>0</v>
          </cell>
          <cell r="D8">
            <v>1137728.7</v>
          </cell>
          <cell r="E8">
            <v>0</v>
          </cell>
          <cell r="F8">
            <v>0</v>
          </cell>
          <cell r="G8">
            <v>1137728.7</v>
          </cell>
        </row>
        <row r="9">
          <cell r="A9" t="str">
            <v>ECCR RECOVERY</v>
          </cell>
          <cell r="B9">
            <v>906537.73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906537.73</v>
          </cell>
        </row>
        <row r="10">
          <cell r="A10" t="str">
            <v>FAS 133 MARK TO MARKET</v>
          </cell>
          <cell r="B10">
            <v>5183932.8</v>
          </cell>
          <cell r="C10">
            <v>-41268.949999999997</v>
          </cell>
          <cell r="D10">
            <v>2761.22</v>
          </cell>
          <cell r="E10">
            <v>0</v>
          </cell>
          <cell r="F10">
            <v>0</v>
          </cell>
          <cell r="G10">
            <v>5145425.07</v>
          </cell>
        </row>
        <row r="11">
          <cell r="A11" t="str">
            <v>HEALTH REIMBURSEMENT ACCRUAL</v>
          </cell>
          <cell r="B11">
            <v>-3494.97</v>
          </cell>
          <cell r="C11">
            <v>-2073.98</v>
          </cell>
          <cell r="D11">
            <v>31219.5</v>
          </cell>
          <cell r="E11">
            <v>101645.13</v>
          </cell>
          <cell r="F11">
            <v>0</v>
          </cell>
          <cell r="G11">
            <v>127295.67999999999</v>
          </cell>
        </row>
        <row r="12">
          <cell r="A12" t="str">
            <v>INCOME TAX DEFERRED</v>
          </cell>
          <cell r="B12">
            <v>170048116.00999999</v>
          </cell>
          <cell r="C12">
            <v>-24690230.699999999</v>
          </cell>
          <cell r="D12">
            <v>5835657.9299999997</v>
          </cell>
          <cell r="E12">
            <v>6287310.8200000003</v>
          </cell>
          <cell r="F12">
            <v>-5408177.8700000001</v>
          </cell>
          <cell r="G12">
            <v>152072676.19</v>
          </cell>
        </row>
        <row r="13">
          <cell r="A13" t="str">
            <v>INJURIES &amp; DAMAGES RESERVE</v>
          </cell>
          <cell r="B13">
            <v>3454920.84</v>
          </cell>
          <cell r="C13">
            <v>-1513942.37</v>
          </cell>
          <cell r="D13">
            <v>334596.3</v>
          </cell>
          <cell r="E13">
            <v>0</v>
          </cell>
          <cell r="F13">
            <v>0</v>
          </cell>
          <cell r="G13">
            <v>2275574.77</v>
          </cell>
        </row>
        <row r="14">
          <cell r="A14" t="str">
            <v>MEDICAL INSURANCE CLAIMS</v>
          </cell>
          <cell r="B14">
            <v>-820775.54</v>
          </cell>
          <cell r="C14">
            <v>-7.0000000000000007E-2</v>
          </cell>
          <cell r="D14">
            <v>200153.8</v>
          </cell>
          <cell r="E14">
            <v>0</v>
          </cell>
          <cell r="F14">
            <v>0</v>
          </cell>
          <cell r="G14">
            <v>-620621.81000000006</v>
          </cell>
        </row>
        <row r="15">
          <cell r="A15" t="str">
            <v>NCCR RECOVERY</v>
          </cell>
          <cell r="B15">
            <v>0</v>
          </cell>
          <cell r="C15">
            <v>-2020330.76</v>
          </cell>
          <cell r="D15">
            <v>2020330.76</v>
          </cell>
          <cell r="E15">
            <v>0</v>
          </cell>
          <cell r="F15">
            <v>0</v>
          </cell>
          <cell r="G15">
            <v>0</v>
          </cell>
        </row>
        <row r="16">
          <cell r="A16" t="str">
            <v>OCI - HEDGE SETTLEMENT</v>
          </cell>
          <cell r="B16">
            <v>2594230.2599999998</v>
          </cell>
          <cell r="C16">
            <v>0</v>
          </cell>
          <cell r="D16">
            <v>0</v>
          </cell>
          <cell r="E16">
            <v>50592.77</v>
          </cell>
          <cell r="F16">
            <v>-849127.8</v>
          </cell>
          <cell r="G16">
            <v>1795695.23</v>
          </cell>
        </row>
        <row r="17">
          <cell r="A17" t="str">
            <v>OTHER BASIS DIFFERENCES</v>
          </cell>
          <cell r="B17">
            <v>59483013.5</v>
          </cell>
          <cell r="C17">
            <v>0</v>
          </cell>
          <cell r="D17">
            <v>0</v>
          </cell>
          <cell r="E17">
            <v>19013446.41</v>
          </cell>
          <cell r="F17">
            <v>-7186641.1200000001</v>
          </cell>
          <cell r="G17">
            <v>71309818.790000007</v>
          </cell>
        </row>
        <row r="18">
          <cell r="A18" t="str">
            <v>OTHER DEFERRED COST</v>
          </cell>
          <cell r="B18">
            <v>158595034.31</v>
          </cell>
          <cell r="C18">
            <v>-56973771.390000001</v>
          </cell>
          <cell r="D18">
            <v>12742174.359999999</v>
          </cell>
          <cell r="E18">
            <v>0</v>
          </cell>
          <cell r="F18">
            <v>0</v>
          </cell>
          <cell r="G18">
            <v>114363437.28</v>
          </cell>
        </row>
        <row r="19">
          <cell r="A19" t="str">
            <v>TAX CREDIT CARRYFOWARD</v>
          </cell>
          <cell r="B19">
            <v>339508587.54000002</v>
          </cell>
          <cell r="C19">
            <v>9972026.5</v>
          </cell>
          <cell r="D19">
            <v>24149158.739999998</v>
          </cell>
          <cell r="E19">
            <v>0</v>
          </cell>
          <cell r="F19">
            <v>0</v>
          </cell>
          <cell r="G19">
            <v>373629772.77999997</v>
          </cell>
        </row>
        <row r="20">
          <cell r="A20" t="str">
            <v>TAX REFORM</v>
          </cell>
          <cell r="B20">
            <v>113439628.59999999</v>
          </cell>
          <cell r="C20">
            <v>-7725984.0599999996</v>
          </cell>
          <cell r="D20">
            <v>27889981.010000002</v>
          </cell>
          <cell r="E20">
            <v>14289675.5</v>
          </cell>
          <cell r="F20">
            <v>-5144169.66</v>
          </cell>
          <cell r="G20">
            <v>142749131.38999999</v>
          </cell>
        </row>
        <row r="21">
          <cell r="A21" t="str">
            <v>UNBILLED FUEL REVENUES</v>
          </cell>
          <cell r="B21">
            <v>26143642.670000002</v>
          </cell>
          <cell r="C21">
            <v>-2812754.28</v>
          </cell>
          <cell r="D21">
            <v>0</v>
          </cell>
          <cell r="E21">
            <v>0</v>
          </cell>
          <cell r="F21">
            <v>0</v>
          </cell>
          <cell r="G21">
            <v>23330888.390000001</v>
          </cell>
        </row>
        <row r="24">
          <cell r="A24" t="str">
            <v>ACCELERATED DEPRECIATION</v>
          </cell>
          <cell r="B24">
            <v>-458589187.95999998</v>
          </cell>
          <cell r="C24">
            <v>-32030374.550000001</v>
          </cell>
          <cell r="D24">
            <v>12374275.43</v>
          </cell>
          <cell r="E24">
            <v>0.05</v>
          </cell>
          <cell r="F24">
            <v>-4307076.93</v>
          </cell>
          <cell r="G24">
            <v>-482552363.95999998</v>
          </cell>
        </row>
        <row r="27">
          <cell r="A27" t="str">
            <v>ACCELERATED DEPRECIATION</v>
          </cell>
          <cell r="B27">
            <v>-3081858080.25</v>
          </cell>
          <cell r="C27">
            <v>-80473355.010000005</v>
          </cell>
          <cell r="D27">
            <v>68189774.969999999</v>
          </cell>
          <cell r="E27">
            <v>38992.879999999997</v>
          </cell>
          <cell r="F27">
            <v>-24225830.699999999</v>
          </cell>
          <cell r="G27">
            <v>-3118328498.1100001</v>
          </cell>
        </row>
        <row r="28">
          <cell r="A28" t="str">
            <v>BASIS DIFFERENCES</v>
          </cell>
          <cell r="B28">
            <v>-191107112.78</v>
          </cell>
          <cell r="C28">
            <v>2181443.4300000002</v>
          </cell>
          <cell r="D28">
            <v>-37805329.869999997</v>
          </cell>
          <cell r="E28">
            <v>0.21</v>
          </cell>
          <cell r="F28">
            <v>-2117.9699999999998</v>
          </cell>
          <cell r="G28">
            <v>-226733116.97999999</v>
          </cell>
        </row>
        <row r="29">
          <cell r="A29" t="str">
            <v>BASIS DIFFERENCES - VOGTLE</v>
          </cell>
          <cell r="B29">
            <v>0</v>
          </cell>
          <cell r="C29">
            <v>0</v>
          </cell>
          <cell r="D29">
            <v>282599996.19999999</v>
          </cell>
          <cell r="E29">
            <v>0</v>
          </cell>
          <cell r="F29">
            <v>0</v>
          </cell>
          <cell r="G29">
            <v>282599996.19999999</v>
          </cell>
        </row>
        <row r="30">
          <cell r="A30" t="str">
            <v>BONUS DEPRECIATION SEC 29</v>
          </cell>
          <cell r="B30">
            <v>-2081770.2</v>
          </cell>
          <cell r="C30">
            <v>0</v>
          </cell>
          <cell r="D30">
            <v>231302</v>
          </cell>
          <cell r="E30">
            <v>0</v>
          </cell>
          <cell r="F30">
            <v>0</v>
          </cell>
          <cell r="G30">
            <v>-1850468.2</v>
          </cell>
        </row>
        <row r="31">
          <cell r="A31" t="str">
            <v>IRS SETTLEMENT</v>
          </cell>
          <cell r="B31">
            <v>-356395.11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-356395.11</v>
          </cell>
        </row>
        <row r="32">
          <cell r="A32" t="str">
            <v>OTHER BASIS DIFFERENCES</v>
          </cell>
          <cell r="B32">
            <v>-263074884.44</v>
          </cell>
          <cell r="C32">
            <v>0</v>
          </cell>
          <cell r="D32">
            <v>0</v>
          </cell>
          <cell r="E32">
            <v>7303092.0899999999</v>
          </cell>
          <cell r="F32">
            <v>-10296285.75</v>
          </cell>
          <cell r="G32">
            <v>-266068078.09999999</v>
          </cell>
        </row>
        <row r="33">
          <cell r="A33" t="str">
            <v>OTHER PROPERTY DIFFERENCES</v>
          </cell>
          <cell r="B33">
            <v>-72394259.069999993</v>
          </cell>
          <cell r="C33">
            <v>114150784.3</v>
          </cell>
          <cell r="D33">
            <v>-67759347.829999998</v>
          </cell>
          <cell r="E33">
            <v>11879286.74</v>
          </cell>
          <cell r="F33">
            <v>-13333949.060000001</v>
          </cell>
          <cell r="G33">
            <v>-27457484.920000002</v>
          </cell>
        </row>
        <row r="34">
          <cell r="A34" t="str">
            <v>T,D &amp; A OTHER BASIS DIFFERENCES</v>
          </cell>
          <cell r="B34">
            <v>-5463330.2999999998</v>
          </cell>
          <cell r="C34">
            <v>0</v>
          </cell>
          <cell r="D34">
            <v>266116.14</v>
          </cell>
          <cell r="E34">
            <v>0.02</v>
          </cell>
          <cell r="F34">
            <v>-106586.22</v>
          </cell>
          <cell r="G34">
            <v>-5303800.3600000003</v>
          </cell>
        </row>
        <row r="35">
          <cell r="A35" t="str">
            <v>Total Account 282</v>
          </cell>
          <cell r="B35">
            <v>-3616335832.1500006</v>
          </cell>
          <cell r="C35">
            <v>35858872.719999999</v>
          </cell>
          <cell r="D35">
            <v>245722511.61000001</v>
          </cell>
          <cell r="E35">
            <v>19221371.940000001</v>
          </cell>
          <cell r="F35">
            <v>-47964769.700000003</v>
          </cell>
          <cell r="G35">
            <v>-3363497845.5800004</v>
          </cell>
        </row>
        <row r="37">
          <cell r="A37" t="str">
            <v>AFFIRMATIVE ADJUSTMENTS</v>
          </cell>
          <cell r="B37">
            <v>277083.03000000003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277083.03000000003</v>
          </cell>
        </row>
        <row r="38">
          <cell r="A38" t="str">
            <v>CSX CONTRACT TERMINATION</v>
          </cell>
          <cell r="B38">
            <v>2822198.19</v>
          </cell>
          <cell r="C38">
            <v>-2822198.19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A39" t="str">
            <v>CUSTOMER ADVANCES ON CONSTRUCTION</v>
          </cell>
          <cell r="B39">
            <v>6430856.4400000004</v>
          </cell>
          <cell r="C39">
            <v>0</v>
          </cell>
          <cell r="D39">
            <v>2051357.17</v>
          </cell>
          <cell r="E39">
            <v>0</v>
          </cell>
          <cell r="F39">
            <v>0</v>
          </cell>
          <cell r="G39">
            <v>8482213.6099999994</v>
          </cell>
        </row>
        <row r="40">
          <cell r="A40" t="str">
            <v>DEFERRED GAIN FILM TAX CREDITS</v>
          </cell>
          <cell r="B40">
            <v>-5284420.87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-5284420.87</v>
          </cell>
        </row>
        <row r="41">
          <cell r="A41" t="str">
            <v>DEFERRED INTERCOMPANY GAIN</v>
          </cell>
          <cell r="B41">
            <v>-69134.73</v>
          </cell>
          <cell r="C41">
            <v>6791.69</v>
          </cell>
          <cell r="D41">
            <v>0</v>
          </cell>
          <cell r="E41">
            <v>0</v>
          </cell>
          <cell r="F41">
            <v>0</v>
          </cell>
          <cell r="G41">
            <v>-62343.040000000001</v>
          </cell>
        </row>
        <row r="42">
          <cell r="A42" t="str">
            <v>DEFERRED JOBS REVENUE &amp; EXPENSES</v>
          </cell>
          <cell r="B42">
            <v>361868.62</v>
          </cell>
          <cell r="C42">
            <v>-839322.38</v>
          </cell>
          <cell r="D42">
            <v>0.09</v>
          </cell>
          <cell r="E42">
            <v>0</v>
          </cell>
          <cell r="F42">
            <v>0</v>
          </cell>
          <cell r="G42">
            <v>-477453.67</v>
          </cell>
        </row>
        <row r="43">
          <cell r="A43" t="str">
            <v>DSM DEFERRED COSTS</v>
          </cell>
          <cell r="B43">
            <v>-0.06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-0.06</v>
          </cell>
        </row>
        <row r="44">
          <cell r="A44" t="str">
            <v>DSM RECOVERY</v>
          </cell>
          <cell r="B44">
            <v>-1357270.13</v>
          </cell>
          <cell r="C44">
            <v>-191838.56</v>
          </cell>
          <cell r="D44">
            <v>1549108.69</v>
          </cell>
          <cell r="E44">
            <v>0</v>
          </cell>
          <cell r="F44">
            <v>0</v>
          </cell>
          <cell r="G44">
            <v>0</v>
          </cell>
        </row>
        <row r="45">
          <cell r="A45" t="str">
            <v>EMISSION ALLOWANCES</v>
          </cell>
          <cell r="B45">
            <v>-2190355.9</v>
          </cell>
          <cell r="C45">
            <v>0</v>
          </cell>
          <cell r="D45">
            <v>6039.7</v>
          </cell>
          <cell r="E45">
            <v>0</v>
          </cell>
          <cell r="F45">
            <v>0</v>
          </cell>
          <cell r="G45">
            <v>-2184316.2000000002</v>
          </cell>
        </row>
        <row r="46">
          <cell r="A46" t="str">
            <v>FLAT BILL RECOVERY</v>
          </cell>
          <cell r="B46">
            <v>-7603736.1200000001</v>
          </cell>
          <cell r="C46">
            <v>-4887533.1500000004</v>
          </cell>
          <cell r="D46">
            <v>7603736.1799999997</v>
          </cell>
          <cell r="E46">
            <v>0</v>
          </cell>
          <cell r="F46">
            <v>0</v>
          </cell>
          <cell r="G46">
            <v>-4887533.09</v>
          </cell>
        </row>
        <row r="47">
          <cell r="A47" t="str">
            <v>FUEL CLAUSE RECOVERY</v>
          </cell>
          <cell r="B47">
            <v>-43885879.159999996</v>
          </cell>
          <cell r="C47">
            <v>-24552399.93</v>
          </cell>
          <cell r="D47">
            <v>31093615.52</v>
          </cell>
          <cell r="E47">
            <v>0</v>
          </cell>
          <cell r="F47">
            <v>0</v>
          </cell>
          <cell r="G47">
            <v>-37344663.57</v>
          </cell>
        </row>
        <row r="48">
          <cell r="A48" t="str">
            <v>GAIN/LOSS REACQUIRED DEBT</v>
          </cell>
          <cell r="B48">
            <v>-33927098.18</v>
          </cell>
          <cell r="C48">
            <v>-42741393.270000003</v>
          </cell>
          <cell r="D48">
            <v>955228.67</v>
          </cell>
          <cell r="E48">
            <v>0</v>
          </cell>
          <cell r="F48">
            <v>0</v>
          </cell>
          <cell r="G48">
            <v>-75713262.780000001</v>
          </cell>
        </row>
        <row r="49">
          <cell r="A49" t="str">
            <v>HEALTH REIMBURSEMENT ACCRUAL</v>
          </cell>
          <cell r="B49">
            <v>78387.11</v>
          </cell>
          <cell r="C49">
            <v>-23258.03</v>
          </cell>
          <cell r="D49">
            <v>46516.05</v>
          </cell>
          <cell r="E49">
            <v>0</v>
          </cell>
          <cell r="F49">
            <v>-101645.13</v>
          </cell>
          <cell r="G49">
            <v>0</v>
          </cell>
        </row>
        <row r="50">
          <cell r="A50" t="str">
            <v>LEVELIZED PURCHASE POWER</v>
          </cell>
          <cell r="B50">
            <v>-4197044.9400000004</v>
          </cell>
          <cell r="C50">
            <v>-12292020.029999999</v>
          </cell>
          <cell r="D50">
            <v>14969666.42</v>
          </cell>
          <cell r="E50">
            <v>0</v>
          </cell>
          <cell r="F50">
            <v>0</v>
          </cell>
          <cell r="G50">
            <v>-1519398.55</v>
          </cell>
        </row>
        <row r="51">
          <cell r="A51" t="str">
            <v>NCCR RECOVERY</v>
          </cell>
          <cell r="B51">
            <v>-387985.89</v>
          </cell>
          <cell r="C51">
            <v>-479802.79</v>
          </cell>
          <cell r="D51">
            <v>387985.89</v>
          </cell>
          <cell r="E51">
            <v>0</v>
          </cell>
          <cell r="F51">
            <v>0</v>
          </cell>
          <cell r="G51">
            <v>-479802.79</v>
          </cell>
        </row>
        <row r="52">
          <cell r="A52" t="str">
            <v>NUCLEAR OUTAGE</v>
          </cell>
          <cell r="B52">
            <v>-8513387.8200000003</v>
          </cell>
          <cell r="C52">
            <v>-2707610.91</v>
          </cell>
          <cell r="D52">
            <v>3348325.14</v>
          </cell>
          <cell r="E52">
            <v>0</v>
          </cell>
          <cell r="F52">
            <v>0</v>
          </cell>
          <cell r="G52">
            <v>-7872673.5899999999</v>
          </cell>
        </row>
        <row r="53">
          <cell r="A53" t="str">
            <v>OTHER BASIS DIFFERENCES</v>
          </cell>
          <cell r="B53">
            <v>566299744.13</v>
          </cell>
          <cell r="C53">
            <v>2560904.7200000002</v>
          </cell>
          <cell r="D53">
            <v>0</v>
          </cell>
          <cell r="E53">
            <v>3689202.47</v>
          </cell>
          <cell r="F53">
            <v>-19040126.27</v>
          </cell>
          <cell r="G53">
            <v>553509725.04999995</v>
          </cell>
        </row>
        <row r="54">
          <cell r="A54" t="str">
            <v>PENSION</v>
          </cell>
          <cell r="B54">
            <v>-286750881.97000003</v>
          </cell>
          <cell r="C54">
            <v>-1660773.42</v>
          </cell>
          <cell r="D54">
            <v>0.04</v>
          </cell>
          <cell r="E54">
            <v>0</v>
          </cell>
          <cell r="F54">
            <v>0</v>
          </cell>
          <cell r="G54">
            <v>-288411655.35000002</v>
          </cell>
        </row>
        <row r="55">
          <cell r="A55" t="str">
            <v>REG. ASSET - CANCELED CWIP</v>
          </cell>
          <cell r="B55">
            <v>-9681238.1999999993</v>
          </cell>
          <cell r="C55">
            <v>0</v>
          </cell>
          <cell r="D55">
            <v>1130273.97</v>
          </cell>
          <cell r="E55">
            <v>0</v>
          </cell>
          <cell r="F55">
            <v>0</v>
          </cell>
          <cell r="G55">
            <v>-8550964.2300000004</v>
          </cell>
        </row>
        <row r="56">
          <cell r="A56" t="str">
            <v>REG. ASSET - OBSOLETE INVENTORY</v>
          </cell>
          <cell r="B56">
            <v>-8061837.7599999998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-8061837.7599999998</v>
          </cell>
        </row>
        <row r="57">
          <cell r="A57" t="str">
            <v>REG. ASSET - RETIRED UNITS</v>
          </cell>
          <cell r="B57">
            <v>-30651669.600000001</v>
          </cell>
          <cell r="C57">
            <v>0</v>
          </cell>
          <cell r="D57">
            <v>2974200.99</v>
          </cell>
          <cell r="E57">
            <v>0</v>
          </cell>
          <cell r="F57">
            <v>0</v>
          </cell>
          <cell r="G57">
            <v>-27677468.609999999</v>
          </cell>
        </row>
        <row r="58">
          <cell r="A58" t="str">
            <v>REG. ASSET - TAX LEGISLATIVE ADJ</v>
          </cell>
          <cell r="B58">
            <v>-10493260.6</v>
          </cell>
          <cell r="C58">
            <v>-0.05</v>
          </cell>
          <cell r="D58">
            <v>661948.36</v>
          </cell>
          <cell r="E58">
            <v>0</v>
          </cell>
          <cell r="F58">
            <v>0</v>
          </cell>
          <cell r="G58">
            <v>-9831312.2899999991</v>
          </cell>
        </row>
        <row r="59">
          <cell r="A59" t="str">
            <v>STORM DAMAGE RESERVE</v>
          </cell>
          <cell r="B59">
            <v>-88808006.189999998</v>
          </cell>
          <cell r="C59">
            <v>-29029296.390000001</v>
          </cell>
          <cell r="D59">
            <v>34346272.390000001</v>
          </cell>
          <cell r="E59">
            <v>0</v>
          </cell>
          <cell r="F59">
            <v>0</v>
          </cell>
          <cell r="G59">
            <v>-83491030.189999998</v>
          </cell>
        </row>
        <row r="60">
          <cell r="A60" t="str">
            <v>TAX REFORM</v>
          </cell>
          <cell r="B60">
            <v>0</v>
          </cell>
          <cell r="C60">
            <v>0</v>
          </cell>
          <cell r="D60">
            <v>0</v>
          </cell>
          <cell r="E60">
            <v>9726000</v>
          </cell>
          <cell r="F60">
            <v>-2042000</v>
          </cell>
          <cell r="G60">
            <v>7684000</v>
          </cell>
        </row>
      </sheetData>
      <sheetData sheetId="4" refreshError="1"/>
      <sheetData sheetId="5"/>
      <sheetData sheetId="6"/>
      <sheetData sheetId="7">
        <row r="4">
          <cell r="B4" t="str">
            <v>Row Labels</v>
          </cell>
          <cell r="C4" t="str">
            <v>2017</v>
          </cell>
          <cell r="D4" t="str">
            <v>Sum of a-Jan 2018</v>
          </cell>
          <cell r="E4" t="str">
            <v>Sum of a-Feb 2018</v>
          </cell>
          <cell r="F4" t="str">
            <v>Sum of a-Mar 2018</v>
          </cell>
          <cell r="G4" t="str">
            <v>Sum of a-Apr 2018</v>
          </cell>
          <cell r="H4" t="str">
            <v>Sum of a-May 2018</v>
          </cell>
          <cell r="I4" t="str">
            <v>Sum of a-Jun 2018</v>
          </cell>
          <cell r="J4" t="str">
            <v>Sum of Jul 2018</v>
          </cell>
          <cell r="K4" t="str">
            <v>Sum of Aug 2018</v>
          </cell>
          <cell r="L4" t="str">
            <v>Sum of Sep 2018</v>
          </cell>
          <cell r="M4" t="str">
            <v>Sum of Oct 2018</v>
          </cell>
          <cell r="N4" t="str">
            <v>Sum of Nov 2018</v>
          </cell>
          <cell r="O4" t="str">
            <v>Sum of Dec 2018</v>
          </cell>
          <cell r="P4" t="str">
            <v>2019</v>
          </cell>
          <cell r="Q4" t="str">
            <v>2020</v>
          </cell>
          <cell r="R4" t="str">
            <v>2021</v>
          </cell>
          <cell r="S4" t="str">
            <v>2022</v>
          </cell>
          <cell r="T4" t="str">
            <v>2023</v>
          </cell>
          <cell r="U4" t="str">
            <v>2024</v>
          </cell>
          <cell r="V4" t="str">
            <v>2025</v>
          </cell>
          <cell r="W4" t="str">
            <v>2026</v>
          </cell>
          <cell r="X4" t="str">
            <v>2027</v>
          </cell>
        </row>
        <row r="5">
          <cell r="B5" t="str">
            <v xml:space="preserve">     GPC - AROs</v>
          </cell>
          <cell r="C5">
            <v>-67930.470839999994</v>
          </cell>
          <cell r="D5">
            <v>-2845.4068399999901</v>
          </cell>
          <cell r="E5">
            <v>-2198.7804799999899</v>
          </cell>
          <cell r="F5">
            <v>-4549.53347999999</v>
          </cell>
          <cell r="G5">
            <v>-4671.4361099999996</v>
          </cell>
          <cell r="H5">
            <v>-3007.2808999999902</v>
          </cell>
          <cell r="I5">
            <v>-5572.9022199999899</v>
          </cell>
          <cell r="J5">
            <v>-11820.220960000001</v>
          </cell>
          <cell r="K5">
            <v>-11820.220960000001</v>
          </cell>
          <cell r="L5">
            <v>-11820.220960000001</v>
          </cell>
          <cell r="M5">
            <v>-11820.220960000001</v>
          </cell>
          <cell r="N5">
            <v>-11820.220960000001</v>
          </cell>
          <cell r="O5">
            <v>-11820.220960000001</v>
          </cell>
          <cell r="P5">
            <v>-156818.24856000001</v>
          </cell>
          <cell r="Q5">
            <v>-148471.0122</v>
          </cell>
          <cell r="R5">
            <v>-227337.63095999899</v>
          </cell>
          <cell r="S5">
            <v>-166212.97019999899</v>
          </cell>
          <cell r="T5">
            <v>-143586.39288</v>
          </cell>
          <cell r="U5">
            <v>-61160.904614999992</v>
          </cell>
          <cell r="V5">
            <v>99383.204861999897</v>
          </cell>
          <cell r="W5">
            <v>100039.02151200001</v>
          </cell>
          <cell r="X5">
            <v>136591.43106599999</v>
          </cell>
        </row>
        <row r="6">
          <cell r="B6" t="str">
            <v xml:space="preserve">     GPC - AT&amp;T Fiber Optic Refund</v>
          </cell>
          <cell r="C6">
            <v>-319.44459999999998</v>
          </cell>
        </row>
        <row r="7">
          <cell r="B7" t="str">
            <v xml:space="preserve">     GPC - COR timing adjustment</v>
          </cell>
          <cell r="C7">
            <v>1.1E-4</v>
          </cell>
        </row>
        <row r="8">
          <cell r="B8" t="str">
            <v xml:space="preserve">     GPC - Deferred Compensation - BOD</v>
          </cell>
          <cell r="C8">
            <v>-818.60499000000027</v>
          </cell>
          <cell r="D8">
            <v>-14.4618199999968</v>
          </cell>
          <cell r="E8">
            <v>-1018.7377300000001</v>
          </cell>
          <cell r="F8">
            <v>2006.3200200000001</v>
          </cell>
          <cell r="G8">
            <v>400.93024999999801</v>
          </cell>
          <cell r="H8">
            <v>-1422.03829</v>
          </cell>
          <cell r="I8">
            <v>-498.92030999999702</v>
          </cell>
          <cell r="J8">
            <v>-155.25632896065801</v>
          </cell>
          <cell r="K8">
            <v>-33.297551731375201</v>
          </cell>
          <cell r="L8">
            <v>-33.297551731375201</v>
          </cell>
          <cell r="M8">
            <v>25.2650137145828</v>
          </cell>
          <cell r="N8">
            <v>-33.297551731375201</v>
          </cell>
          <cell r="O8">
            <v>-33.2975517313971</v>
          </cell>
          <cell r="P8">
            <v>783.55836452970493</v>
          </cell>
          <cell r="Q8">
            <v>897.57452126689009</v>
          </cell>
          <cell r="R8">
            <v>488.75335061247984</v>
          </cell>
          <cell r="S8">
            <v>1801.9057775204301</v>
          </cell>
          <cell r="T8">
            <v>1285.10849169176</v>
          </cell>
          <cell r="U8">
            <v>1349.5422818105501</v>
          </cell>
          <cell r="V8">
            <v>1539.64153352831</v>
          </cell>
          <cell r="W8">
            <v>1601.5095848691899</v>
          </cell>
          <cell r="X8">
            <v>1667.2730818970099</v>
          </cell>
        </row>
        <row r="9">
          <cell r="B9" t="str">
            <v xml:space="preserve">     GPC - DSM Over Recovery</v>
          </cell>
          <cell r="C9">
            <v>0</v>
          </cell>
          <cell r="I9">
            <v>1548.4560899999999</v>
          </cell>
        </row>
        <row r="10">
          <cell r="B10" t="str">
            <v xml:space="preserve">     GPC - DSM Under Recovery</v>
          </cell>
          <cell r="C10">
            <v>-5443.2212599999993</v>
          </cell>
          <cell r="D10">
            <v>-2497.8815300000001</v>
          </cell>
          <cell r="E10">
            <v>-1193.4081699999999</v>
          </cell>
          <cell r="F10">
            <v>719.56406999999899</v>
          </cell>
          <cell r="G10">
            <v>-156.331819999999</v>
          </cell>
          <cell r="H10">
            <v>-572.54908</v>
          </cell>
          <cell r="I10">
            <v>-1390.3572099999999</v>
          </cell>
          <cell r="J10">
            <v>-133.62640141957601</v>
          </cell>
          <cell r="K10">
            <v>-339.06942441881898</v>
          </cell>
          <cell r="L10">
            <v>-572.94190510443298</v>
          </cell>
          <cell r="M10">
            <v>1574.19045785497</v>
          </cell>
          <cell r="N10">
            <v>4693.2421996699004</v>
          </cell>
          <cell r="O10">
            <v>2328.9670533439198</v>
          </cell>
          <cell r="P10">
            <v>19881.737950947201</v>
          </cell>
          <cell r="Q10">
            <v>-12433.032516666641</v>
          </cell>
          <cell r="R10">
            <v>-12433.032516666661</v>
          </cell>
          <cell r="S10">
            <v>-12433.033516666608</v>
          </cell>
          <cell r="T10">
            <v>-8.4999999853607733E-4</v>
          </cell>
          <cell r="U10">
            <v>-8.5000000945001375E-4</v>
          </cell>
          <cell r="V10">
            <v>9.1999992946512066E-4</v>
          </cell>
          <cell r="W10">
            <v>8.8999989930016454E-4</v>
          </cell>
          <cell r="X10">
            <v>9.2999990010866895E-4</v>
          </cell>
        </row>
        <row r="11">
          <cell r="B11" t="str">
            <v xml:space="preserve">     GPC - Early Retirement Plans</v>
          </cell>
          <cell r="C11">
            <v>-178.14704999999987</v>
          </cell>
          <cell r="D11">
            <v>55.684810000000198</v>
          </cell>
          <cell r="E11">
            <v>-25.871190000000201</v>
          </cell>
          <cell r="F11">
            <v>-41.149559999999802</v>
          </cell>
          <cell r="G11">
            <v>-27.971</v>
          </cell>
          <cell r="H11">
            <v>-26.999369999999999</v>
          </cell>
          <cell r="I11">
            <v>-27.620219999999701</v>
          </cell>
          <cell r="J11">
            <v>-39.166999999999902</v>
          </cell>
          <cell r="K11">
            <v>-39.166999999999902</v>
          </cell>
          <cell r="L11">
            <v>-39.166999999999902</v>
          </cell>
          <cell r="M11">
            <v>-39.166999999999902</v>
          </cell>
          <cell r="N11">
            <v>-39.166999999999902</v>
          </cell>
          <cell r="O11">
            <v>-39.166999999999902</v>
          </cell>
          <cell r="P11">
            <v>-459.996000000001</v>
          </cell>
          <cell r="Q11">
            <v>-440.003999999999</v>
          </cell>
          <cell r="R11">
            <v>-410.003999999999</v>
          </cell>
          <cell r="S11">
            <v>-380.003999999999</v>
          </cell>
          <cell r="T11">
            <v>-350.003999999999</v>
          </cell>
          <cell r="U11">
            <v>-309.996000000001</v>
          </cell>
          <cell r="V11">
            <v>-279.99599999999998</v>
          </cell>
          <cell r="W11">
            <v>-233.3039999999981</v>
          </cell>
          <cell r="X11">
            <v>56.388000000000801</v>
          </cell>
        </row>
        <row r="12">
          <cell r="B12" t="str">
            <v xml:space="preserve">     GPC - Energy Conservation Clause Provision</v>
          </cell>
          <cell r="C12">
            <v>0</v>
          </cell>
          <cell r="D12">
            <v>16.073</v>
          </cell>
          <cell r="E12">
            <v>16.073</v>
          </cell>
          <cell r="F12">
            <v>16.073</v>
          </cell>
          <cell r="G12">
            <v>16.073</v>
          </cell>
          <cell r="H12">
            <v>16.073</v>
          </cell>
          <cell r="I12">
            <v>16.073</v>
          </cell>
          <cell r="J12">
            <v>16.073</v>
          </cell>
          <cell r="K12">
            <v>16.073</v>
          </cell>
          <cell r="L12">
            <v>16.073</v>
          </cell>
          <cell r="M12">
            <v>16.073</v>
          </cell>
          <cell r="N12">
            <v>16.073</v>
          </cell>
          <cell r="O12">
            <v>-176.803</v>
          </cell>
          <cell r="P12">
            <v>0</v>
          </cell>
          <cell r="Q12">
            <v>0</v>
          </cell>
        </row>
        <row r="13">
          <cell r="B13" t="str">
            <v xml:space="preserve">     GPC - Environmental Cleanup</v>
          </cell>
          <cell r="C13">
            <v>5460.5143700000008</v>
          </cell>
          <cell r="D13">
            <v>-1038.8634099999899</v>
          </cell>
          <cell r="E13">
            <v>-119.902830000002</v>
          </cell>
          <cell r="F13">
            <v>1474.01109</v>
          </cell>
          <cell r="G13">
            <v>-956.55411999999706</v>
          </cell>
          <cell r="H13">
            <v>-499.41206000000199</v>
          </cell>
          <cell r="I13">
            <v>3962.9942999999898</v>
          </cell>
          <cell r="J13">
            <v>-1114.2797499999999</v>
          </cell>
          <cell r="K13">
            <v>-1114.2797499999999</v>
          </cell>
          <cell r="L13">
            <v>-1114.2797499999999</v>
          </cell>
          <cell r="M13">
            <v>-1114.2797499999999</v>
          </cell>
          <cell r="N13">
            <v>-1114.2797499999999</v>
          </cell>
          <cell r="O13">
            <v>-1114.2797499999999</v>
          </cell>
          <cell r="P13">
            <v>-560.12099999999896</v>
          </cell>
          <cell r="Q13">
            <v>-221.801999999999</v>
          </cell>
          <cell r="R13">
            <v>-198.81549999999501</v>
          </cell>
          <cell r="S13">
            <v>-248.28749999999999</v>
          </cell>
          <cell r="T13">
            <v>-2504.91366666667</v>
          </cell>
          <cell r="U13">
            <v>-2504.91366666666</v>
          </cell>
          <cell r="V13">
            <v>-2504.91366666666</v>
          </cell>
        </row>
        <row r="14">
          <cell r="B14" t="str">
            <v xml:space="preserve">     GPC - Environmental Remediation Reserve</v>
          </cell>
          <cell r="C14">
            <v>-13181.611309999918</v>
          </cell>
          <cell r="D14">
            <v>294.67803000000202</v>
          </cell>
          <cell r="E14">
            <v>-107.977730000005</v>
          </cell>
          <cell r="F14">
            <v>-1758.4209899999901</v>
          </cell>
          <cell r="G14">
            <v>182.10601999999199</v>
          </cell>
          <cell r="H14">
            <v>273.86427000000498</v>
          </cell>
          <cell r="I14">
            <v>-4511.5737300000001</v>
          </cell>
          <cell r="J14">
            <v>192.02227055555699</v>
          </cell>
          <cell r="K14">
            <v>192.02227055555699</v>
          </cell>
          <cell r="L14">
            <v>192.02227055555699</v>
          </cell>
          <cell r="M14">
            <v>192.02227055555699</v>
          </cell>
          <cell r="N14">
            <v>192.02227055555699</v>
          </cell>
          <cell r="O14">
            <v>192.02227055555699</v>
          </cell>
          <cell r="P14">
            <v>2304.26724666668</v>
          </cell>
          <cell r="Q14">
            <v>14446.5490266665</v>
          </cell>
          <cell r="R14">
            <v>14446.5490266666</v>
          </cell>
          <cell r="S14">
            <v>14446.5490266667</v>
          </cell>
          <cell r="T14">
            <v>1536.8725999999899</v>
          </cell>
          <cell r="U14">
            <v>1536.8725999999899</v>
          </cell>
          <cell r="V14">
            <v>1536.8725999999999</v>
          </cell>
          <cell r="W14">
            <v>1536.8725999999999</v>
          </cell>
          <cell r="X14">
            <v>1536.8725999999999</v>
          </cell>
        </row>
        <row r="15">
          <cell r="B15" t="str">
            <v xml:space="preserve">     GPC - Flat Bill Revenue Over</v>
          </cell>
          <cell r="J15">
            <v>-20192.480797698201</v>
          </cell>
          <cell r="K15">
            <v>-10960.4241972411</v>
          </cell>
          <cell r="P15">
            <v>-31152.904994939345</v>
          </cell>
          <cell r="Q15">
            <v>-31152.904994939363</v>
          </cell>
          <cell r="R15">
            <v>-29617.619732148902</v>
          </cell>
          <cell r="S15">
            <v>-26471.867359085099</v>
          </cell>
          <cell r="T15">
            <v>-24034.238322716701</v>
          </cell>
          <cell r="U15">
            <v>-21268.845649546602</v>
          </cell>
          <cell r="V15">
            <v>-18458.0578141681</v>
          </cell>
          <cell r="W15">
            <v>-15794.6265878877</v>
          </cell>
          <cell r="X15">
            <v>-13210.7747666417</v>
          </cell>
        </row>
        <row r="16">
          <cell r="B16" t="str">
            <v xml:space="preserve">     GPC - Flat Bill Revenue Under</v>
          </cell>
          <cell r="K16">
            <v>11051.446423654599</v>
          </cell>
          <cell r="L16">
            <v>16818.161215307999</v>
          </cell>
          <cell r="M16">
            <v>-8786.4251813390802</v>
          </cell>
          <cell r="N16">
            <v>-12172.0947597265</v>
          </cell>
          <cell r="O16">
            <v>-6326.55843023945</v>
          </cell>
          <cell r="P16">
            <v>33266.161589329597</v>
          </cell>
          <cell r="Q16">
            <v>33261.026161229107</v>
          </cell>
          <cell r="R16">
            <v>31298.653125754598</v>
          </cell>
          <cell r="S16">
            <v>28422.253061961499</v>
          </cell>
          <cell r="T16">
            <v>26229.967863628499</v>
          </cell>
          <cell r="U16">
            <v>23059.844062784003</v>
          </cell>
          <cell r="V16">
            <v>20263.321714023201</v>
          </cell>
          <cell r="W16">
            <v>17603.7021187801</v>
          </cell>
          <cell r="X16">
            <v>15022.871755827902</v>
          </cell>
        </row>
        <row r="17">
          <cell r="B17" t="str">
            <v xml:space="preserve">     GPC - Franchise Tax Fuel Clause</v>
          </cell>
          <cell r="C17">
            <v>279.4680000000003</v>
          </cell>
          <cell r="D17">
            <v>575.8854</v>
          </cell>
          <cell r="E17">
            <v>-126.92059999999999</v>
          </cell>
          <cell r="F17">
            <v>-15.7622</v>
          </cell>
          <cell r="G17">
            <v>-380.68619999999999</v>
          </cell>
          <cell r="H17">
            <v>476.5899</v>
          </cell>
          <cell r="I17">
            <v>409.94240000000002</v>
          </cell>
          <cell r="J17">
            <v>488.71129999999999</v>
          </cell>
          <cell r="K17">
            <v>749.82809999999995</v>
          </cell>
          <cell r="L17">
            <v>-1614.9422</v>
          </cell>
          <cell r="M17">
            <v>-182.59110000000001</v>
          </cell>
          <cell r="N17">
            <v>-468.7045</v>
          </cell>
          <cell r="O17">
            <v>-35.185000000000002</v>
          </cell>
          <cell r="P17">
            <v>134.21579999999994</v>
          </cell>
          <cell r="Q17">
            <v>523.22999999999047</v>
          </cell>
        </row>
        <row r="18">
          <cell r="B18" t="str">
            <v xml:space="preserve">     GPC - Fuel Clause Under Recovered</v>
          </cell>
          <cell r="C18">
            <v>-248772.243549999</v>
          </cell>
          <cell r="D18">
            <v>-69900.721799999999</v>
          </cell>
          <cell r="E18">
            <v>77537.366299999994</v>
          </cell>
          <cell r="F18">
            <v>1217.55809999999</v>
          </cell>
          <cell r="G18">
            <v>18431.344499999901</v>
          </cell>
          <cell r="H18">
            <v>-22192.499099999899</v>
          </cell>
          <cell r="I18">
            <v>589.86550000001398</v>
          </cell>
          <cell r="J18">
            <v>12252</v>
          </cell>
          <cell r="K18">
            <v>27699</v>
          </cell>
          <cell r="L18">
            <v>46533</v>
          </cell>
          <cell r="M18">
            <v>14988</v>
          </cell>
          <cell r="N18">
            <v>5167</v>
          </cell>
          <cell r="O18">
            <v>8825</v>
          </cell>
          <cell r="P18">
            <v>186783</v>
          </cell>
          <cell r="Q18">
            <v>-45538</v>
          </cell>
          <cell r="R18">
            <v>-159571</v>
          </cell>
          <cell r="S18">
            <v>-208676</v>
          </cell>
          <cell r="T18">
            <v>143488</v>
          </cell>
          <cell r="U18">
            <v>65141</v>
          </cell>
          <cell r="V18">
            <v>813</v>
          </cell>
          <cell r="W18">
            <v>-59969</v>
          </cell>
          <cell r="X18">
            <v>-198829</v>
          </cell>
        </row>
        <row r="19">
          <cell r="B19" t="str">
            <v xml:space="preserve">     GPC - Injuries &amp; Damages Reserve</v>
          </cell>
          <cell r="C19">
            <v>-4301.9943599999988</v>
          </cell>
          <cell r="D19">
            <v>578.84244999999999</v>
          </cell>
          <cell r="E19">
            <v>-5229.29655</v>
          </cell>
          <cell r="F19">
            <v>-353.88413999999801</v>
          </cell>
          <cell r="G19">
            <v>205.89945999999799</v>
          </cell>
          <cell r="H19">
            <v>422.36597</v>
          </cell>
          <cell r="I19">
            <v>-360.444529999998</v>
          </cell>
          <cell r="J19">
            <v>159.315597999999</v>
          </cell>
          <cell r="K19">
            <v>-118.82334</v>
          </cell>
          <cell r="L19">
            <v>19.411194000000201</v>
          </cell>
          <cell r="M19">
            <v>578.12415999999905</v>
          </cell>
          <cell r="N19">
            <v>536.62441800000295</v>
          </cell>
          <cell r="O19">
            <v>1377.8964819999901</v>
          </cell>
          <cell r="P19">
            <v>3710.4312848999998</v>
          </cell>
          <cell r="Q19">
            <v>4278.4699480300096</v>
          </cell>
          <cell r="R19">
            <v>3734.0085909930103</v>
          </cell>
          <cell r="S19">
            <v>2898.4621815179007</v>
          </cell>
          <cell r="T19">
            <v>3537.2042181520906</v>
          </cell>
          <cell r="U19">
            <v>3933.9960026168806</v>
          </cell>
          <cell r="V19">
            <v>3873.9116766430698</v>
          </cell>
          <cell r="W19">
            <v>3823.51426634477</v>
          </cell>
          <cell r="X19">
            <v>3820.6935219776497</v>
          </cell>
        </row>
        <row r="20">
          <cell r="B20" t="str">
            <v xml:space="preserve">     GPC - Interruptible Service Credits</v>
          </cell>
          <cell r="C20">
            <v>-193.50366999999005</v>
          </cell>
          <cell r="D20">
            <v>711.27644999999904</v>
          </cell>
          <cell r="E20">
            <v>711.27644999999995</v>
          </cell>
          <cell r="F20">
            <v>712.35304999999903</v>
          </cell>
          <cell r="G20">
            <v>711.27644999999995</v>
          </cell>
          <cell r="H20">
            <v>711.27644999999904</v>
          </cell>
          <cell r="I20">
            <v>416.37020000000001</v>
          </cell>
          <cell r="J20">
            <v>-591.52031666666699</v>
          </cell>
          <cell r="K20">
            <v>-591.52031666666699</v>
          </cell>
          <cell r="L20">
            <v>-4896.0488966666699</v>
          </cell>
          <cell r="M20">
            <v>834.30730333333304</v>
          </cell>
          <cell r="N20">
            <v>834.30730333333304</v>
          </cell>
          <cell r="O20">
            <v>833.87968333333299</v>
          </cell>
          <cell r="P20">
            <v>1.8473183999903995</v>
          </cell>
          <cell r="Q20">
            <v>-1.3341743999899336</v>
          </cell>
          <cell r="R20">
            <v>1.0262880000000223</v>
          </cell>
          <cell r="S20">
            <v>0.35920079999050358</v>
          </cell>
          <cell r="T20">
            <v>14.470660799989673</v>
          </cell>
          <cell r="U20">
            <v>22.065192000000025</v>
          </cell>
          <cell r="V20">
            <v>1.7446895999901244</v>
          </cell>
          <cell r="W20">
            <v>-2306.9507609333295</v>
          </cell>
        </row>
        <row r="21">
          <cell r="B21" t="str">
            <v xml:space="preserve">     GPC - Levelized Purchase Power Expense</v>
          </cell>
          <cell r="C21">
            <v>-4679.6573099999951</v>
          </cell>
          <cell r="D21">
            <v>6600.9033099999997</v>
          </cell>
          <cell r="E21">
            <v>10090.676879999901</v>
          </cell>
          <cell r="F21">
            <v>10848.668830000001</v>
          </cell>
          <cell r="G21">
            <v>10848.668830000001</v>
          </cell>
          <cell r="H21">
            <v>6757.3649499999901</v>
          </cell>
          <cell r="I21">
            <v>-16704.715749999999</v>
          </cell>
          <cell r="J21">
            <v>-24864.793875594401</v>
          </cell>
          <cell r="K21">
            <v>-25019.246980554399</v>
          </cell>
          <cell r="L21">
            <v>-22547.997301194398</v>
          </cell>
          <cell r="M21">
            <v>13310.7473187255</v>
          </cell>
          <cell r="N21">
            <v>13156.294213765501</v>
          </cell>
          <cell r="O21">
            <v>9653.3473488055097</v>
          </cell>
          <cell r="P21">
            <v>6457.6247481462051</v>
          </cell>
          <cell r="Q21">
            <v>546.19489950619754</v>
          </cell>
          <cell r="R21">
            <v>-1361.2312358538038</v>
          </cell>
          <cell r="S21">
            <v>-3919.5715358538</v>
          </cell>
          <cell r="T21">
            <v>-6525.2740758537984</v>
          </cell>
          <cell r="U21">
            <v>10241.058616116898</v>
          </cell>
          <cell r="V21">
            <v>6178.6878595902963</v>
          </cell>
          <cell r="W21">
            <v>446.23455909029872</v>
          </cell>
          <cell r="X21">
            <v>-563.95244090980123</v>
          </cell>
        </row>
        <row r="22">
          <cell r="B22" t="str">
            <v xml:space="preserve">     GPC - Levelized Rents</v>
          </cell>
          <cell r="C22">
            <v>16.245799999999903</v>
          </cell>
          <cell r="D22">
            <v>0.63188000000002298</v>
          </cell>
          <cell r="F22">
            <v>-0.63188000000002298</v>
          </cell>
          <cell r="G22">
            <v>-3.79129</v>
          </cell>
          <cell r="H22">
            <v>-0.631879999999995</v>
          </cell>
          <cell r="I22">
            <v>-0.63186999999999205</v>
          </cell>
          <cell r="J22">
            <v>-0.631878883635693</v>
          </cell>
          <cell r="K22">
            <v>-0.631878883635693</v>
          </cell>
          <cell r="L22">
            <v>-0.631878883635693</v>
          </cell>
          <cell r="M22">
            <v>-0.631878883635693</v>
          </cell>
          <cell r="N22">
            <v>-2.9334641273331301</v>
          </cell>
          <cell r="O22">
            <v>-2.9334641273331301</v>
          </cell>
          <cell r="P22">
            <v>-39.896803425140398</v>
          </cell>
          <cell r="Q22">
            <v>-68.162111485940201</v>
          </cell>
          <cell r="R22">
            <v>-96.9927257079556</v>
          </cell>
          <cell r="S22">
            <v>-126.399952214411</v>
          </cell>
          <cell r="T22">
            <v>-156.395323250996</v>
          </cell>
          <cell r="U22">
            <v>-186.99060170831299</v>
          </cell>
          <cell r="V22">
            <v>-106.45509488508</v>
          </cell>
        </row>
        <row r="23">
          <cell r="B23" t="str">
            <v xml:space="preserve">     GPC - Loss/Gain on Reacquired Debt</v>
          </cell>
          <cell r="C23">
            <v>11412.9829299999</v>
          </cell>
          <cell r="D23">
            <v>846.05688999999904</v>
          </cell>
          <cell r="E23">
            <v>846.05688999999904</v>
          </cell>
          <cell r="F23">
            <v>854.26148999999896</v>
          </cell>
          <cell r="G23">
            <v>854.56101999999896</v>
          </cell>
          <cell r="H23">
            <v>854.56101999999896</v>
          </cell>
          <cell r="I23">
            <v>854.58050999999898</v>
          </cell>
          <cell r="J23">
            <v>1130.77539219563</v>
          </cell>
          <cell r="K23">
            <v>1130.7753919596501</v>
          </cell>
          <cell r="L23">
            <v>1124.3435392389599</v>
          </cell>
          <cell r="M23">
            <v>1124.3435390392001</v>
          </cell>
          <cell r="N23">
            <v>1124.34353886128</v>
          </cell>
          <cell r="O23">
            <v>1141.6268805222701</v>
          </cell>
          <cell r="P23">
            <v>17853.173416570098</v>
          </cell>
          <cell r="Q23">
            <v>17557.090125686202</v>
          </cell>
          <cell r="R23">
            <v>17382.162965996999</v>
          </cell>
          <cell r="S23">
            <v>16913.183873293801</v>
          </cell>
          <cell r="T23">
            <v>15849.8406500452</v>
          </cell>
          <cell r="U23">
            <v>14492.5393238093</v>
          </cell>
          <cell r="V23">
            <v>13333.210317790599</v>
          </cell>
          <cell r="W23">
            <v>13002.5729776632</v>
          </cell>
          <cell r="X23">
            <v>12776.406575066499</v>
          </cell>
        </row>
        <row r="24">
          <cell r="B24" t="str">
            <v xml:space="preserve">     GPC - Medical Insurance Claims</v>
          </cell>
          <cell r="C24">
            <v>-2077.4280000000008</v>
          </cell>
          <cell r="D24">
            <v>112.25554</v>
          </cell>
          <cell r="E24">
            <v>112.25554</v>
          </cell>
          <cell r="F24">
            <v>112.25554</v>
          </cell>
          <cell r="G24">
            <v>112.25554</v>
          </cell>
          <cell r="H24">
            <v>112.25554</v>
          </cell>
          <cell r="I24">
            <v>112.25554</v>
          </cell>
          <cell r="J24">
            <v>113</v>
          </cell>
          <cell r="K24">
            <v>113</v>
          </cell>
          <cell r="L24">
            <v>113</v>
          </cell>
          <cell r="M24">
            <v>113</v>
          </cell>
          <cell r="N24">
            <v>113</v>
          </cell>
          <cell r="O24">
            <v>113</v>
          </cell>
          <cell r="P24">
            <v>600</v>
          </cell>
          <cell r="Q24">
            <v>612</v>
          </cell>
          <cell r="R24">
            <v>612</v>
          </cell>
          <cell r="S24">
            <v>624</v>
          </cell>
          <cell r="T24">
            <v>624</v>
          </cell>
          <cell r="U24">
            <v>636</v>
          </cell>
          <cell r="V24">
            <v>636</v>
          </cell>
          <cell r="W24">
            <v>648</v>
          </cell>
        </row>
        <row r="25">
          <cell r="B25" t="str">
            <v xml:space="preserve">     GPC - NCCR Over Recovery</v>
          </cell>
          <cell r="C25">
            <v>-48650.284289999996</v>
          </cell>
          <cell r="D25">
            <v>3633.8276900000001</v>
          </cell>
          <cell r="E25">
            <v>2023.8578299999999</v>
          </cell>
          <cell r="F25">
            <v>1648.59103999999</v>
          </cell>
          <cell r="G25">
            <v>625.39237000000003</v>
          </cell>
          <cell r="H25">
            <v>-1361.25965</v>
          </cell>
          <cell r="I25">
            <v>-2417.0346499999901</v>
          </cell>
        </row>
        <row r="26">
          <cell r="B26" t="str">
            <v xml:space="preserve">     GPC - Nuclear Outage</v>
          </cell>
          <cell r="C26">
            <v>-4590.9184299999979</v>
          </cell>
          <cell r="D26">
            <v>-1242.28513999999</v>
          </cell>
          <cell r="E26">
            <v>-8913.6511299999893</v>
          </cell>
          <cell r="F26">
            <v>1788.1882599999899</v>
          </cell>
          <cell r="G26">
            <v>2888.6242699999998</v>
          </cell>
          <cell r="H26">
            <v>2880.31729</v>
          </cell>
          <cell r="I26">
            <v>2164.3021699999899</v>
          </cell>
          <cell r="J26">
            <v>2839.9470000000001</v>
          </cell>
          <cell r="K26">
            <v>1804.4929999999899</v>
          </cell>
          <cell r="L26">
            <v>-4247.1090000000004</v>
          </cell>
          <cell r="M26">
            <v>-4311.9809999999998</v>
          </cell>
          <cell r="N26">
            <v>1680.885</v>
          </cell>
          <cell r="O26">
            <v>3235.7439999999901</v>
          </cell>
          <cell r="P26">
            <v>4948.8009999999995</v>
          </cell>
          <cell r="Q26">
            <v>-25747.8329999999</v>
          </cell>
          <cell r="R26">
            <v>-7964.2319999999963</v>
          </cell>
          <cell r="S26">
            <v>11444.178000000004</v>
          </cell>
          <cell r="T26">
            <v>-3106.0348000000199</v>
          </cell>
          <cell r="U26">
            <v>-3106.0348000000199</v>
          </cell>
          <cell r="V26">
            <v>-3106.0348000000199</v>
          </cell>
          <cell r="W26">
            <v>-3106.0348000000199</v>
          </cell>
          <cell r="X26">
            <v>-3106.0348000000199</v>
          </cell>
        </row>
        <row r="27">
          <cell r="B27" t="str">
            <v xml:space="preserve">     GPC - Other Post Employment Benefits FAS #112</v>
          </cell>
          <cell r="C27">
            <v>-2262.594879999991</v>
          </cell>
          <cell r="F27">
            <v>-600.19024999999999</v>
          </cell>
          <cell r="I27">
            <v>-565.51886000000002</v>
          </cell>
          <cell r="L27">
            <v>401.376544847709</v>
          </cell>
          <cell r="O27">
            <v>-647.49045515229</v>
          </cell>
          <cell r="P27">
            <v>496.71730297865406</v>
          </cell>
          <cell r="Q27">
            <v>431.82462903822898</v>
          </cell>
          <cell r="R27">
            <v>361.66900161898707</v>
          </cell>
          <cell r="S27">
            <v>1303.38864123853</v>
          </cell>
          <cell r="T27">
            <v>1329.4564140632999</v>
          </cell>
          <cell r="U27">
            <v>1356.0455423445701</v>
          </cell>
          <cell r="V27">
            <v>1923.7869375886</v>
          </cell>
          <cell r="W27">
            <v>1965.1013763403801</v>
          </cell>
          <cell r="X27">
            <v>2007.4005038671901</v>
          </cell>
        </row>
        <row r="28">
          <cell r="B28" t="str">
            <v xml:space="preserve">     GPC - Other Post Retirement Benefits - 1994 ERP</v>
          </cell>
          <cell r="C28">
            <v>-3562.4786399999975</v>
          </cell>
          <cell r="D28">
            <v>-324.98826999988199</v>
          </cell>
          <cell r="E28">
            <v>-2053.60536000004</v>
          </cell>
          <cell r="F28">
            <v>-447.06760000000099</v>
          </cell>
          <cell r="G28">
            <v>-2652.32291999996</v>
          </cell>
          <cell r="H28">
            <v>-2952.98854999999</v>
          </cell>
          <cell r="I28">
            <v>-1211.98550000003</v>
          </cell>
          <cell r="J28">
            <v>-368.50874999997399</v>
          </cell>
          <cell r="K28">
            <v>-368.50874999997399</v>
          </cell>
          <cell r="L28">
            <v>-368.50874999997399</v>
          </cell>
          <cell r="M28">
            <v>-368.50874999997399</v>
          </cell>
          <cell r="N28">
            <v>-368.50875000003202</v>
          </cell>
          <cell r="O28">
            <v>-1024.4907499999099</v>
          </cell>
          <cell r="P28">
            <v>-4936.6709999997602</v>
          </cell>
          <cell r="Q28">
            <v>-4552.2159999997302</v>
          </cell>
          <cell r="R28">
            <v>-7133.7669999997897</v>
          </cell>
          <cell r="S28">
            <v>-10215.727999999899</v>
          </cell>
          <cell r="T28">
            <v>-9502.4940000002298</v>
          </cell>
          <cell r="U28">
            <v>-10539.925999999699</v>
          </cell>
          <cell r="V28">
            <v>-11258.958000000001</v>
          </cell>
          <cell r="W28">
            <v>-13281.0280000001</v>
          </cell>
        </row>
        <row r="29">
          <cell r="B29" t="str">
            <v xml:space="preserve">     GPC - Pension</v>
          </cell>
          <cell r="C29">
            <v>-22111.868990000101</v>
          </cell>
          <cell r="D29">
            <v>-858.33400000003098</v>
          </cell>
          <cell r="E29">
            <v>-858.33299999986696</v>
          </cell>
          <cell r="F29">
            <v>-953.06300000008196</v>
          </cell>
          <cell r="G29">
            <v>-889.90999999991595</v>
          </cell>
          <cell r="H29">
            <v>-889.91000000014901</v>
          </cell>
          <cell r="I29">
            <v>-889.90999999991595</v>
          </cell>
          <cell r="J29">
            <v>-2230.8330000000001</v>
          </cell>
          <cell r="K29">
            <v>-2230.8330000000001</v>
          </cell>
          <cell r="L29">
            <v>-2230.8330000000001</v>
          </cell>
          <cell r="M29">
            <v>-2230.8330000000001</v>
          </cell>
          <cell r="N29">
            <v>-2230.8330000000001</v>
          </cell>
          <cell r="O29">
            <v>-2230.8330000000001</v>
          </cell>
          <cell r="P29">
            <v>-26460</v>
          </cell>
          <cell r="Q29">
            <v>-23850</v>
          </cell>
          <cell r="R29">
            <v>-29790</v>
          </cell>
          <cell r="S29">
            <v>-35679.995999999897</v>
          </cell>
          <cell r="T29">
            <v>-41649.995999999897</v>
          </cell>
          <cell r="U29">
            <v>-47649.995999999897</v>
          </cell>
          <cell r="V29">
            <v>-53649.995999999897</v>
          </cell>
          <cell r="W29">
            <v>-59430</v>
          </cell>
        </row>
        <row r="30">
          <cell r="B30" t="str">
            <v xml:space="preserve">     GPC - Pension Board of Directors</v>
          </cell>
          <cell r="C30">
            <v>626.351</v>
          </cell>
          <cell r="D30">
            <v>-3.1549999999999701</v>
          </cell>
          <cell r="E30">
            <v>-3.1549999999999701</v>
          </cell>
          <cell r="F30">
            <v>-3.1550000000000802</v>
          </cell>
          <cell r="G30">
            <v>-2</v>
          </cell>
          <cell r="H30">
            <v>-2</v>
          </cell>
          <cell r="I30">
            <v>-2</v>
          </cell>
          <cell r="J30">
            <v>-3.1549999999999701</v>
          </cell>
          <cell r="K30">
            <v>-3.1549999999999701</v>
          </cell>
          <cell r="L30">
            <v>-3.1549999999999701</v>
          </cell>
          <cell r="M30">
            <v>-3.1549999999999701</v>
          </cell>
          <cell r="N30">
            <v>-3.1549999999999701</v>
          </cell>
          <cell r="O30">
            <v>-3.1549999999999701</v>
          </cell>
          <cell r="P30">
            <v>-37.859999999999602</v>
          </cell>
          <cell r="Q30">
            <v>-37.859999999999602</v>
          </cell>
          <cell r="R30">
            <v>-37.859999999999602</v>
          </cell>
          <cell r="S30">
            <v>-37.859999999999602</v>
          </cell>
          <cell r="T30">
            <v>-37.859999999999602</v>
          </cell>
          <cell r="U30">
            <v>-37.859999999999602</v>
          </cell>
          <cell r="V30">
            <v>-37.859999999999602</v>
          </cell>
          <cell r="W30">
            <v>-37.859999999999602</v>
          </cell>
          <cell r="X30">
            <v>-37.859999999999602</v>
          </cell>
        </row>
        <row r="31">
          <cell r="B31" t="str">
            <v xml:space="preserve">     GPC - PowerTax Fed Electric Accel Depr &amp; Basis Diff</v>
          </cell>
          <cell r="C31">
            <v>-658774.64924000006</v>
          </cell>
          <cell r="D31">
            <v>-34436.638489166697</v>
          </cell>
          <cell r="E31">
            <v>-34436.638489166697</v>
          </cell>
          <cell r="F31">
            <v>-34436.638489166697</v>
          </cell>
          <cell r="G31">
            <v>-34436.638489166697</v>
          </cell>
          <cell r="H31">
            <v>-34436.638489166602</v>
          </cell>
          <cell r="I31">
            <v>-34436.638489166697</v>
          </cell>
          <cell r="J31">
            <v>-34436.638489166697</v>
          </cell>
          <cell r="K31">
            <v>-34436.638489166697</v>
          </cell>
          <cell r="L31">
            <v>-34436.638489166697</v>
          </cell>
          <cell r="M31">
            <v>-34436.638489166697</v>
          </cell>
          <cell r="N31">
            <v>-34436.638489166697</v>
          </cell>
          <cell r="O31">
            <v>-34436.638489166697</v>
          </cell>
          <cell r="P31">
            <v>57656.637949999997</v>
          </cell>
          <cell r="Q31">
            <v>156475.541732463</v>
          </cell>
          <cell r="R31">
            <v>-308295.94495999999</v>
          </cell>
          <cell r="S31">
            <v>-805873.32529999898</v>
          </cell>
          <cell r="T31">
            <v>-987236.66615874402</v>
          </cell>
          <cell r="U31">
            <v>-862330.684946461</v>
          </cell>
          <cell r="V31">
            <v>-782990.32243154105</v>
          </cell>
          <cell r="W31">
            <v>-616762.69943887903</v>
          </cell>
          <cell r="X31">
            <v>-634456.245687583</v>
          </cell>
        </row>
        <row r="32">
          <cell r="B32" t="str">
            <v xml:space="preserve">     GPC - PowerTax Fed NonUtility Accel Depr &amp; Basis Diff</v>
          </cell>
          <cell r="C32">
            <v>7014.9756500000003</v>
          </cell>
          <cell r="D32">
            <v>-2240.5413808333301</v>
          </cell>
          <cell r="E32">
            <v>-2240.5413808333301</v>
          </cell>
          <cell r="F32">
            <v>-2240.5413808333301</v>
          </cell>
          <cell r="G32">
            <v>-2240.5413808333301</v>
          </cell>
          <cell r="H32">
            <v>-2240.5413808333301</v>
          </cell>
          <cell r="I32">
            <v>-2240.5413808333301</v>
          </cell>
          <cell r="J32">
            <v>-2240.5413808333301</v>
          </cell>
          <cell r="K32">
            <v>-2240.5413808333301</v>
          </cell>
          <cell r="L32">
            <v>-2240.5413808333301</v>
          </cell>
          <cell r="M32">
            <v>-2240.5413808333301</v>
          </cell>
          <cell r="N32">
            <v>-2240.5413808333301</v>
          </cell>
          <cell r="O32">
            <v>-2240.5413808333301</v>
          </cell>
          <cell r="P32">
            <v>-21928.485690000001</v>
          </cell>
          <cell r="Q32">
            <v>-18592.54247</v>
          </cell>
          <cell r="R32">
            <v>-15819.6730299999</v>
          </cell>
          <cell r="S32">
            <v>-13282.13946</v>
          </cell>
          <cell r="T32">
            <v>-6502.3808229514898</v>
          </cell>
          <cell r="U32">
            <v>-5892.5962819262204</v>
          </cell>
          <cell r="V32">
            <v>-5162.4657615878396</v>
          </cell>
          <cell r="W32">
            <v>-4256.6346036966097</v>
          </cell>
          <cell r="X32">
            <v>-3319.4405959956398</v>
          </cell>
        </row>
        <row r="33">
          <cell r="B33" t="str">
            <v xml:space="preserve">     GPC - Prepaid Rental Income - Lake Lots</v>
          </cell>
          <cell r="C33">
            <v>27.063330000001088</v>
          </cell>
          <cell r="D33">
            <v>-189.01291000000001</v>
          </cell>
          <cell r="E33">
            <v>-118.63023999999901</v>
          </cell>
          <cell r="F33">
            <v>-98.902940000000399</v>
          </cell>
          <cell r="G33">
            <v>-44.656299999999803</v>
          </cell>
          <cell r="H33">
            <v>1.0424199999999899</v>
          </cell>
          <cell r="I33">
            <v>40.415500000000002</v>
          </cell>
          <cell r="J33">
            <v>-38</v>
          </cell>
          <cell r="K33">
            <v>-151</v>
          </cell>
          <cell r="L33">
            <v>-156</v>
          </cell>
          <cell r="M33">
            <v>-148</v>
          </cell>
          <cell r="N33">
            <v>-59</v>
          </cell>
          <cell r="O33">
            <v>-23</v>
          </cell>
          <cell r="P33">
            <v>-28</v>
          </cell>
          <cell r="Q33">
            <v>-28</v>
          </cell>
          <cell r="R33">
            <v>-28</v>
          </cell>
          <cell r="S33">
            <v>-28</v>
          </cell>
          <cell r="T33">
            <v>-28</v>
          </cell>
          <cell r="U33">
            <v>-28</v>
          </cell>
          <cell r="V33">
            <v>-28</v>
          </cell>
          <cell r="W33">
            <v>-28</v>
          </cell>
          <cell r="X33">
            <v>-28</v>
          </cell>
        </row>
        <row r="34">
          <cell r="B34" t="str">
            <v xml:space="preserve">     GPC - Prepaid Rental Income - Macon Spur</v>
          </cell>
          <cell r="C34">
            <v>-74.028459999999995</v>
          </cell>
          <cell r="D34">
            <v>-6.3027699999998896</v>
          </cell>
          <cell r="E34">
            <v>-6.3237599999999903</v>
          </cell>
          <cell r="F34">
            <v>-6.3448400000000902</v>
          </cell>
          <cell r="G34">
            <v>-6.3660199999999296</v>
          </cell>
          <cell r="H34">
            <v>-6.3872700000000497</v>
          </cell>
          <cell r="I34">
            <v>-6.40861999999992</v>
          </cell>
          <cell r="J34">
            <v>-6.4300650000000097</v>
          </cell>
          <cell r="K34">
            <v>-6.4516009999999797</v>
          </cell>
          <cell r="L34">
            <v>-6.4732289999999404</v>
          </cell>
          <cell r="M34">
            <v>-6.49495000000001</v>
          </cell>
          <cell r="N34">
            <v>-6.5167649999999604</v>
          </cell>
          <cell r="O34">
            <v>-6.5386730000000099</v>
          </cell>
          <cell r="P34">
            <v>-80.207573999999994</v>
          </cell>
          <cell r="Q34">
            <v>-83.5438410000001</v>
          </cell>
          <cell r="R34">
            <v>-87.056174999999996</v>
          </cell>
          <cell r="S34">
            <v>-90.753870999999904</v>
          </cell>
          <cell r="T34">
            <v>-90.401210999999904</v>
          </cell>
          <cell r="U34">
            <v>-81.762991</v>
          </cell>
          <cell r="V34">
            <v>-77.231375999999997</v>
          </cell>
          <cell r="W34">
            <v>-63.066428000000002</v>
          </cell>
        </row>
        <row r="35">
          <cell r="B35" t="str">
            <v xml:space="preserve">     GPC - Prepaid Rental Income - Outdoor Lighting</v>
          </cell>
          <cell r="C35">
            <v>2255.0522699999997</v>
          </cell>
          <cell r="D35">
            <v>415.92893999999899</v>
          </cell>
          <cell r="E35">
            <v>-258.05380999999898</v>
          </cell>
          <cell r="F35">
            <v>23.703989999999902</v>
          </cell>
          <cell r="G35">
            <v>-110.010019999999</v>
          </cell>
          <cell r="H35">
            <v>-9771.1330400000006</v>
          </cell>
          <cell r="I35">
            <v>1482.79089</v>
          </cell>
          <cell r="J35">
            <v>-41.666666666666003</v>
          </cell>
          <cell r="K35">
            <v>-41.666666666666003</v>
          </cell>
          <cell r="L35">
            <v>-41.666666666666003</v>
          </cell>
          <cell r="M35">
            <v>-41.666666666666003</v>
          </cell>
          <cell r="N35">
            <v>-41.666666666666003</v>
          </cell>
          <cell r="O35">
            <v>-41.666666666666003</v>
          </cell>
          <cell r="P35">
            <v>-499.99999999999199</v>
          </cell>
          <cell r="Q35">
            <v>-499.99999999999199</v>
          </cell>
          <cell r="R35">
            <v>-499.99999999999199</v>
          </cell>
          <cell r="S35">
            <v>-499.99999999999199</v>
          </cell>
        </row>
        <row r="36">
          <cell r="B36" t="str">
            <v xml:space="preserve">     GPC - Rad Waste Disposal</v>
          </cell>
          <cell r="C36">
            <v>-345.33812999999009</v>
          </cell>
          <cell r="D36">
            <v>53.413220000000003</v>
          </cell>
          <cell r="E36">
            <v>-10.723909999999901</v>
          </cell>
          <cell r="F36">
            <v>635.71698999999899</v>
          </cell>
          <cell r="G36">
            <v>-875.88037999999995</v>
          </cell>
          <cell r="H36">
            <v>283.34861000000001</v>
          </cell>
          <cell r="I36">
            <v>60.763010000000001</v>
          </cell>
        </row>
        <row r="37">
          <cell r="B37" t="str">
            <v xml:space="preserve">     GPC - Reg Asset - Branch</v>
          </cell>
          <cell r="C37">
            <v>17741.30142</v>
          </cell>
          <cell r="D37">
            <v>1477.76339999999</v>
          </cell>
          <cell r="E37">
            <v>1477.76339999999</v>
          </cell>
          <cell r="F37">
            <v>1477.7634000000101</v>
          </cell>
          <cell r="G37">
            <v>1477.76339999999</v>
          </cell>
          <cell r="H37">
            <v>1477.76339999999</v>
          </cell>
          <cell r="I37">
            <v>1477.7634000000101</v>
          </cell>
          <cell r="J37">
            <v>1240.83920213699</v>
          </cell>
          <cell r="K37">
            <v>1240.83920213699</v>
          </cell>
          <cell r="L37">
            <v>1240.83920213699</v>
          </cell>
          <cell r="M37">
            <v>1240.83920213699</v>
          </cell>
          <cell r="N37">
            <v>1240.83920213699</v>
          </cell>
          <cell r="O37">
            <v>1240.83920213699</v>
          </cell>
          <cell r="P37">
            <v>14890.0704256439</v>
          </cell>
          <cell r="Q37">
            <v>14890.0704256439</v>
          </cell>
          <cell r="R37">
            <v>13877.3357984991</v>
          </cell>
          <cell r="S37">
            <v>13877.3357984991</v>
          </cell>
          <cell r="T37">
            <v>11417.727831562201</v>
          </cell>
          <cell r="U37">
            <v>7672.7869237496197</v>
          </cell>
        </row>
        <row r="38">
          <cell r="B38" t="str">
            <v xml:space="preserve">     GPC - Reg Asset - Environmental Decertification</v>
          </cell>
          <cell r="C38">
            <v>7267.7611200000001</v>
          </cell>
          <cell r="D38">
            <v>605.64675999999895</v>
          </cell>
          <cell r="E38">
            <v>605.64675999999895</v>
          </cell>
          <cell r="F38">
            <v>605.64676000000304</v>
          </cell>
          <cell r="G38">
            <v>605.64675999999599</v>
          </cell>
          <cell r="H38">
            <v>605.64676000000304</v>
          </cell>
          <cell r="I38">
            <v>605.64675999999599</v>
          </cell>
          <cell r="J38">
            <v>605.64675999999895</v>
          </cell>
          <cell r="K38">
            <v>605.64675999999895</v>
          </cell>
          <cell r="L38">
            <v>605.64675999999895</v>
          </cell>
          <cell r="M38">
            <v>605.64675999999895</v>
          </cell>
          <cell r="N38">
            <v>605.64675999999895</v>
          </cell>
          <cell r="O38">
            <v>605.64675999999895</v>
          </cell>
          <cell r="P38">
            <v>7267.7611199999901</v>
          </cell>
          <cell r="Q38">
            <v>7267.7611199999901</v>
          </cell>
          <cell r="R38">
            <v>7267.7611199999901</v>
          </cell>
          <cell r="S38">
            <v>7267.7611199999901</v>
          </cell>
        </row>
        <row r="39">
          <cell r="B39" t="str">
            <v xml:space="preserve">     GPC - Reg Asset - Mitchell</v>
          </cell>
          <cell r="C39">
            <v>1863.3163199999999</v>
          </cell>
          <cell r="D39">
            <v>155.27635999999799</v>
          </cell>
          <cell r="E39">
            <v>155.27636000000001</v>
          </cell>
          <cell r="F39">
            <v>100.48188</v>
          </cell>
          <cell r="G39">
            <v>100.48188</v>
          </cell>
          <cell r="H39">
            <v>100.48188</v>
          </cell>
          <cell r="I39">
            <v>100.48187999999899</v>
          </cell>
          <cell r="J39">
            <v>224.08654999999999</v>
          </cell>
          <cell r="K39">
            <v>215.355649999999</v>
          </cell>
          <cell r="L39">
            <v>215.355649999999</v>
          </cell>
          <cell r="M39">
            <v>255.40851000000001</v>
          </cell>
          <cell r="N39">
            <v>275.43493999999998</v>
          </cell>
          <cell r="O39">
            <v>275.43493999999998</v>
          </cell>
          <cell r="P39">
            <v>2739.5668300000002</v>
          </cell>
          <cell r="Q39">
            <v>1880.78440999999</v>
          </cell>
          <cell r="R39">
            <v>1880.78440999999</v>
          </cell>
          <cell r="S39">
            <v>1880.78440999999</v>
          </cell>
        </row>
        <row r="40">
          <cell r="B40" t="str">
            <v xml:space="preserve">     GPC - Reg Asset - Obsolete Inventory</v>
          </cell>
          <cell r="C40">
            <v>165.04205000000289</v>
          </cell>
          <cell r="P40">
            <v>1.81898940354585E-12</v>
          </cell>
          <cell r="Q40">
            <v>10288.875243333299</v>
          </cell>
          <cell r="R40">
            <v>10288.875243333299</v>
          </cell>
          <cell r="S40">
            <v>10288.875243333299</v>
          </cell>
          <cell r="T40">
            <v>-1.27329258248208E-14</v>
          </cell>
        </row>
        <row r="41">
          <cell r="B41" t="str">
            <v xml:space="preserve">     GPC - Retail Sharing</v>
          </cell>
          <cell r="C41">
            <v>-2231.4683300000002</v>
          </cell>
          <cell r="D41">
            <v>1886.5286799999899</v>
          </cell>
          <cell r="F41">
            <v>-38153.363609999898</v>
          </cell>
          <cell r="G41">
            <v>-4138.8828700000004</v>
          </cell>
          <cell r="H41">
            <v>-5.4803400000000604</v>
          </cell>
          <cell r="I41">
            <v>-105.65379</v>
          </cell>
          <cell r="J41">
            <v>18315</v>
          </cell>
          <cell r="K41">
            <v>18315</v>
          </cell>
          <cell r="L41">
            <v>15928.5</v>
          </cell>
          <cell r="M41">
            <v>14245</v>
          </cell>
          <cell r="N41">
            <v>14097</v>
          </cell>
          <cell r="O41">
            <v>15281</v>
          </cell>
          <cell r="P41">
            <v>-133213.20000000001</v>
          </cell>
        </row>
        <row r="42">
          <cell r="B42" t="str">
            <v xml:space="preserve">     GPC - Severence Pay Plan Benefit '94ERP</v>
          </cell>
          <cell r="C42">
            <v>3120.2039100000002</v>
          </cell>
          <cell r="D42">
            <v>-7081.2089999999898</v>
          </cell>
          <cell r="E42">
            <v>-1565.421</v>
          </cell>
          <cell r="F42">
            <v>133.68700000000001</v>
          </cell>
          <cell r="G42">
            <v>-559.83900000000006</v>
          </cell>
          <cell r="I42">
            <v>759.87302999999997</v>
          </cell>
        </row>
        <row r="43">
          <cell r="B43" t="str">
            <v xml:space="preserve">     GPC - Storm Damage Reserve - 283</v>
          </cell>
          <cell r="C43">
            <v>-126892.29288999998</v>
          </cell>
          <cell r="D43">
            <v>1371.5656999999701</v>
          </cell>
          <cell r="E43">
            <v>9907.5358000000106</v>
          </cell>
          <cell r="F43">
            <v>3514.08409999997</v>
          </cell>
          <cell r="G43">
            <v>662.12170000001697</v>
          </cell>
          <cell r="H43">
            <v>2972.8426999999701</v>
          </cell>
          <cell r="I43">
            <v>2111.6581999999999</v>
          </cell>
          <cell r="J43">
            <v>-4718.9353363333503</v>
          </cell>
          <cell r="K43">
            <v>-4718.9353363333503</v>
          </cell>
          <cell r="L43">
            <v>-4718.9353363333503</v>
          </cell>
          <cell r="M43">
            <v>-4718.9353363333503</v>
          </cell>
          <cell r="N43">
            <v>-4718.9353363333503</v>
          </cell>
          <cell r="O43">
            <v>-4718.9353363333503</v>
          </cell>
          <cell r="P43">
            <v>-56627.224036000203</v>
          </cell>
          <cell r="Q43">
            <v>74393.896393666699</v>
          </cell>
          <cell r="R43">
            <v>74393.896393666597</v>
          </cell>
          <cell r="S43">
            <v>74393.896393666801</v>
          </cell>
          <cell r="T43">
            <v>74393.896393666902</v>
          </cell>
          <cell r="U43">
            <v>74393.896393666597</v>
          </cell>
          <cell r="V43">
            <v>74393.896393666597</v>
          </cell>
          <cell r="X43">
            <v>2.0116567611694299E-7</v>
          </cell>
        </row>
        <row r="44">
          <cell r="B44" t="str">
            <v xml:space="preserve">     GPC - Supplemental ESP &amp; ESOP</v>
          </cell>
          <cell r="C44">
            <v>-80.87880999999922</v>
          </cell>
          <cell r="D44">
            <v>-28.706050000000001</v>
          </cell>
          <cell r="E44">
            <v>-5.6268000000001104</v>
          </cell>
          <cell r="F44">
            <v>-82.198169999999806</v>
          </cell>
          <cell r="G44">
            <v>-0.62077999999996702</v>
          </cell>
          <cell r="H44">
            <v>-13.920959999999999</v>
          </cell>
          <cell r="I44">
            <v>26.361719999999899</v>
          </cell>
          <cell r="J44">
            <v>6.48399999999992</v>
          </cell>
          <cell r="K44">
            <v>6.48399999999992</v>
          </cell>
          <cell r="L44">
            <v>6.48399999999992</v>
          </cell>
          <cell r="M44">
            <v>6.48399999999992</v>
          </cell>
          <cell r="N44">
            <v>6.48399999999992</v>
          </cell>
          <cell r="O44">
            <v>6.48399999999992</v>
          </cell>
          <cell r="P44">
            <v>73.476000000000496</v>
          </cell>
          <cell r="Q44">
            <v>78.619920000000704</v>
          </cell>
          <cell r="R44">
            <v>84.123960000000807</v>
          </cell>
          <cell r="S44">
            <v>90.011999999999702</v>
          </cell>
          <cell r="T44">
            <v>96.312960000001098</v>
          </cell>
          <cell r="U44">
            <v>103.055999999999</v>
          </cell>
          <cell r="V44">
            <v>110.268960000001</v>
          </cell>
          <cell r="W44">
            <v>117.986999999999</v>
          </cell>
          <cell r="X44">
            <v>126.246995999999</v>
          </cell>
        </row>
        <row r="45">
          <cell r="B45" t="str">
            <v xml:space="preserve">     GPC - Supplemental Pension</v>
          </cell>
          <cell r="C45">
            <v>-2495.7519100000104</v>
          </cell>
          <cell r="D45">
            <v>537.66691000001401</v>
          </cell>
          <cell r="E45">
            <v>-1932.8708099999999</v>
          </cell>
          <cell r="F45">
            <v>185.16406999999799</v>
          </cell>
          <cell r="G45">
            <v>298.10477999999398</v>
          </cell>
          <cell r="H45">
            <v>-1889.0353399999999</v>
          </cell>
          <cell r="I45">
            <v>514.91010000000801</v>
          </cell>
          <cell r="J45">
            <v>-144.167000000001</v>
          </cell>
          <cell r="K45">
            <v>-144.167000000001</v>
          </cell>
          <cell r="L45">
            <v>-144.167000000001</v>
          </cell>
          <cell r="M45">
            <v>-144.167000000001</v>
          </cell>
          <cell r="N45">
            <v>-144.167000000001</v>
          </cell>
          <cell r="O45">
            <v>-144.167000000001</v>
          </cell>
          <cell r="P45">
            <v>-1950</v>
          </cell>
          <cell r="Q45">
            <v>-2300.0040000000099</v>
          </cell>
          <cell r="R45">
            <v>-330</v>
          </cell>
          <cell r="S45">
            <v>-189.99599999998401</v>
          </cell>
          <cell r="T45">
            <v>-669.99599999998395</v>
          </cell>
          <cell r="U45">
            <v>-1310.0040000000099</v>
          </cell>
          <cell r="V45">
            <v>-2180.0040000000099</v>
          </cell>
          <cell r="W45">
            <v>-2450.0040000000099</v>
          </cell>
        </row>
        <row r="46">
          <cell r="B46" t="str">
            <v xml:space="preserve">     GPC - Tax Legislative Adjustment</v>
          </cell>
          <cell r="C46">
            <v>4256.3859599999996</v>
          </cell>
          <cell r="D46">
            <v>354.69883000000101</v>
          </cell>
          <cell r="E46">
            <v>354.69883000000101</v>
          </cell>
          <cell r="F46">
            <v>354.69882999999697</v>
          </cell>
          <cell r="G46">
            <v>354.69883000000101</v>
          </cell>
          <cell r="H46">
            <v>354.69882999999697</v>
          </cell>
          <cell r="I46">
            <v>354.69883000000101</v>
          </cell>
          <cell r="J46">
            <v>354.69883000000101</v>
          </cell>
          <cell r="K46">
            <v>354.69883000000101</v>
          </cell>
          <cell r="L46">
            <v>354.69883000000101</v>
          </cell>
          <cell r="M46">
            <v>354.69883000000101</v>
          </cell>
          <cell r="N46">
            <v>354.69883000000101</v>
          </cell>
          <cell r="O46">
            <v>354.69883000000101</v>
          </cell>
          <cell r="P46">
            <v>4256.3859600000096</v>
          </cell>
          <cell r="Q46">
            <v>4256.3859600000096</v>
          </cell>
          <cell r="R46">
            <v>4256.3859600000096</v>
          </cell>
          <cell r="S46">
            <v>4256.3859600000096</v>
          </cell>
        </row>
        <row r="47">
          <cell r="B47" t="str">
            <v xml:space="preserve">     GPC - Tax Reform - Unprotected ADITs - NCCR</v>
          </cell>
          <cell r="D47">
            <v>-145478.06700000001</v>
          </cell>
          <cell r="E47">
            <v>-257.89959999997501</v>
          </cell>
          <cell r="F47">
            <v>257.89959999997501</v>
          </cell>
          <cell r="T47">
            <v>6866.6666666666197</v>
          </cell>
          <cell r="U47">
            <v>6866.6666666666197</v>
          </cell>
          <cell r="V47">
            <v>6866.6666666666197</v>
          </cell>
          <cell r="W47">
            <v>6866.6666666666197</v>
          </cell>
          <cell r="X47">
            <v>6866.6666666666197</v>
          </cell>
        </row>
        <row r="48">
          <cell r="B48" t="str">
            <v xml:space="preserve">     GPC - Vogtle Buybacks</v>
          </cell>
          <cell r="C48">
            <v>-1136</v>
          </cell>
          <cell r="D48">
            <v>-90</v>
          </cell>
          <cell r="E48">
            <v>-91</v>
          </cell>
          <cell r="F48">
            <v>-92</v>
          </cell>
          <cell r="G48">
            <v>-93</v>
          </cell>
          <cell r="H48">
            <v>-94</v>
          </cell>
          <cell r="I48">
            <v>-94</v>
          </cell>
          <cell r="J48">
            <v>-95</v>
          </cell>
          <cell r="K48">
            <v>-96</v>
          </cell>
          <cell r="L48">
            <v>-97</v>
          </cell>
          <cell r="M48">
            <v>23</v>
          </cell>
          <cell r="N48">
            <v>-98</v>
          </cell>
          <cell r="O48">
            <v>-220</v>
          </cell>
          <cell r="P48">
            <v>-1314</v>
          </cell>
          <cell r="Q48">
            <v>-1393</v>
          </cell>
          <cell r="R48">
            <v>-283</v>
          </cell>
          <cell r="S48">
            <v>0</v>
          </cell>
          <cell r="T48">
            <v>0</v>
          </cell>
        </row>
        <row r="49">
          <cell r="B49" t="str">
            <v xml:space="preserve">     V:[Total Study Plant - Federal &amp; State Temporary Differences]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-4032</v>
          </cell>
          <cell r="Q49">
            <v>-3549.3249999999998</v>
          </cell>
          <cell r="R49">
            <v>-3549.3249999999998</v>
          </cell>
          <cell r="S49">
            <v>-3549.3249999999998</v>
          </cell>
          <cell r="T49">
            <v>-8445.3896418585391</v>
          </cell>
          <cell r="U49">
            <v>2601.3562063348199</v>
          </cell>
          <cell r="V49">
            <v>3822.3123263982998</v>
          </cell>
          <cell r="W49">
            <v>4914.7467496129902</v>
          </cell>
          <cell r="X49">
            <v>5904.36381534865</v>
          </cell>
        </row>
        <row r="50">
          <cell r="B50" t="str">
            <v>Georgia Power </v>
          </cell>
        </row>
        <row r="51">
          <cell r="B51" t="str">
            <v>I:[Temporary Differences:]</v>
          </cell>
        </row>
        <row r="52">
          <cell r="B52" t="str">
            <v>R:[Book Depreciation - Study Plant]</v>
          </cell>
          <cell r="C52">
            <v>0</v>
          </cell>
          <cell r="P52">
            <v>-4032</v>
          </cell>
          <cell r="Q52">
            <v>-3549.3249999999998</v>
          </cell>
          <cell r="R52">
            <v>-3549.3249999999998</v>
          </cell>
          <cell r="S52">
            <v>-3549.3249999999998</v>
          </cell>
          <cell r="T52">
            <v>-2019.3047994192</v>
          </cell>
          <cell r="U52">
            <v>14810.9174069695</v>
          </cell>
          <cell r="V52">
            <v>14810.9174069695</v>
          </cell>
          <cell r="W52">
            <v>14810.9174069695</v>
          </cell>
          <cell r="X52">
            <v>14810.9174069695</v>
          </cell>
        </row>
        <row r="53">
          <cell r="B53" t="str">
            <v>S:[Tax Depreciation - Study Plant]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-6426.0848424393398</v>
          </cell>
          <cell r="U53">
            <v>-12209.5612006347</v>
          </cell>
          <cell r="V53">
            <v>-10988.6050805712</v>
          </cell>
          <cell r="W53">
            <v>-9896.1706573565898</v>
          </cell>
          <cell r="X53">
            <v>-8906.5535916209301</v>
          </cell>
        </row>
        <row r="54">
          <cell r="B54" t="str">
            <v>T:[AFUDC Debt - Study Plant]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</row>
        <row r="55">
          <cell r="B55" t="str">
            <v>U:[Construction Period Interest - Study Plant]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</row>
        <row r="56">
          <cell r="B56" t="str">
            <v>W:[]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B57" t="str">
            <v>X:[]</v>
          </cell>
          <cell r="C57">
            <v>0</v>
          </cell>
        </row>
        <row r="58">
          <cell r="B58" t="str">
            <v>Y:[Total Temporary Differences]</v>
          </cell>
          <cell r="C58">
            <v>-1151035.96551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-71961.279571282299</v>
          </cell>
          <cell r="Q58">
            <v>-299180.76354656502</v>
          </cell>
          <cell r="R58">
            <v>-971607.90326872899</v>
          </cell>
          <cell r="S58">
            <v>-1451969.3697836699</v>
          </cell>
          <cell r="T58">
            <v>-1059857.4512147701</v>
          </cell>
          <cell r="U58">
            <v>-848151.48269630701</v>
          </cell>
          <cell r="V58">
            <v>-729724.68382946495</v>
          </cell>
          <cell r="W58">
            <v>-714820.02225163905</v>
          </cell>
          <cell r="X58">
            <v>-849189.04746662197</v>
          </cell>
        </row>
        <row r="59">
          <cell r="B59" t="str">
            <v>(blank)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B60" t="str">
            <v>Grand Total</v>
          </cell>
          <cell r="C60">
            <v>-2310634.1812099987</v>
          </cell>
          <cell r="D60">
            <v>-247991.97115999996</v>
          </cell>
          <cell r="E60">
            <v>41065.114469999993</v>
          </cell>
          <cell r="F60">
            <v>-55146.156420000072</v>
          </cell>
          <cell r="G60">
            <v>-13471.489640000013</v>
          </cell>
          <cell r="H60">
            <v>-63084.212710000022</v>
          </cell>
          <cell r="I60">
            <v>-53426.654099999934</v>
          </cell>
          <cell r="J60">
            <v>-65297.253094334963</v>
          </cell>
          <cell r="K60">
            <v>-30979.91599518924</v>
          </cell>
          <cell r="L60">
            <v>-7761.6430894933155</v>
          </cell>
          <cell r="M60">
            <v>-21107.087077862601</v>
          </cell>
          <cell r="N60">
            <v>-25904.76469726273</v>
          </cell>
          <cell r="O60">
            <v>-19820.31445655286</v>
          </cell>
          <cell r="P60">
            <v>-152026.6609215347</v>
          </cell>
          <cell r="Q60">
            <v>-279604.77033852652</v>
          </cell>
          <cell r="R60">
            <v>-1599628.4278689632</v>
          </cell>
          <cell r="S60">
            <v>-2553524.6217899891</v>
          </cell>
          <cell r="T60">
            <v>-2016059.7538593945</v>
          </cell>
          <cell r="U60">
            <v>-1648551.917080381</v>
          </cell>
          <cell r="V60">
            <v>-1371066.1389904197</v>
          </cell>
          <cell r="W60">
            <v>-1335058.5538200554</v>
          </cell>
          <cell r="X60">
            <v>-1510459.376429551</v>
          </cell>
        </row>
      </sheetData>
      <sheetData sheetId="8" refreshError="1"/>
      <sheetData sheetId="9">
        <row r="71">
          <cell r="A71" t="str">
            <v>Account 190</v>
          </cell>
        </row>
        <row r="72">
          <cell r="A72" t="str">
            <v xml:space="preserve">     AC:[Non-Deductible Book Depreciation - ITC Basis Adjustment - Federal]</v>
          </cell>
          <cell r="B72">
            <v>1326.7497451270262</v>
          </cell>
          <cell r="C72">
            <v>64.912085647515681</v>
          </cell>
          <cell r="D72">
            <v>64.912085647515681</v>
          </cell>
          <cell r="E72">
            <v>64.912085647515681</v>
          </cell>
          <cell r="F72">
            <v>64.912085647515681</v>
          </cell>
          <cell r="G72">
            <v>64.912085647515681</v>
          </cell>
          <cell r="H72">
            <v>64.912085647515681</v>
          </cell>
          <cell r="I72">
            <v>64.912085647515681</v>
          </cell>
          <cell r="J72">
            <v>64.912085647515681</v>
          </cell>
          <cell r="K72">
            <v>64.912085647515681</v>
          </cell>
          <cell r="L72">
            <v>64.912085647515681</v>
          </cell>
          <cell r="M72">
            <v>64.912085647515681</v>
          </cell>
          <cell r="N72">
            <v>64.912085647515681</v>
          </cell>
          <cell r="O72">
            <v>778.94502777018829</v>
          </cell>
          <cell r="P72">
            <v>766.52953549740698</v>
          </cell>
          <cell r="Q72">
            <v>849.96951279032885</v>
          </cell>
          <cell r="R72">
            <v>853.71063822558506</v>
          </cell>
          <cell r="S72">
            <v>880.96003366667003</v>
          </cell>
          <cell r="T72">
            <v>880.96003366667003</v>
          </cell>
          <cell r="U72">
            <v>880.96003366667003</v>
          </cell>
          <cell r="V72">
            <v>880.96003366667003</v>
          </cell>
          <cell r="W72">
            <v>880.96003366667003</v>
          </cell>
          <cell r="X72">
            <v>880.96003366667003</v>
          </cell>
        </row>
        <row r="73">
          <cell r="A73" t="str">
            <v xml:space="preserve">     AD:[Non-Deductible Book Depreciation - ITC Basis Adjustment - Statel]</v>
          </cell>
          <cell r="B73">
            <v>213.03893521649712</v>
          </cell>
          <cell r="C73">
            <v>13.536278257937655</v>
          </cell>
          <cell r="D73">
            <v>13.536278257937655</v>
          </cell>
          <cell r="E73">
            <v>13.536278257937655</v>
          </cell>
          <cell r="F73">
            <v>13.536278257937655</v>
          </cell>
          <cell r="G73">
            <v>13.536278257937655</v>
          </cell>
          <cell r="H73">
            <v>13.536278257937655</v>
          </cell>
          <cell r="I73">
            <v>13.536278257937655</v>
          </cell>
          <cell r="J73">
            <v>13.536278257937655</v>
          </cell>
          <cell r="K73">
            <v>13.536278257937655</v>
          </cell>
          <cell r="L73">
            <v>13.536278257937655</v>
          </cell>
          <cell r="M73">
            <v>13.536278257937655</v>
          </cell>
          <cell r="N73">
            <v>13.536278257937655</v>
          </cell>
          <cell r="O73">
            <v>162.43533909525155</v>
          </cell>
          <cell r="P73">
            <v>158.45701339578397</v>
          </cell>
          <cell r="Q73">
            <v>154.7101676904669</v>
          </cell>
          <cell r="R73">
            <v>162.84687128485209</v>
          </cell>
          <cell r="S73">
            <v>166.61293738968342</v>
          </cell>
          <cell r="T73">
            <v>166.61293738968342</v>
          </cell>
          <cell r="U73">
            <v>166.61293738968342</v>
          </cell>
          <cell r="V73">
            <v>166.61293738968342</v>
          </cell>
          <cell r="W73">
            <v>166.61293738968342</v>
          </cell>
          <cell r="X73">
            <v>166.61293738968342</v>
          </cell>
        </row>
        <row r="74">
          <cell r="A74" t="str">
            <v xml:space="preserve">     AE:[ITC Amortization]</v>
          </cell>
          <cell r="B74">
            <v>-3259.5626586586845</v>
          </cell>
          <cell r="C74">
            <v>-265.67385877228412</v>
          </cell>
          <cell r="D74">
            <v>-265.67385877228412</v>
          </cell>
          <cell r="E74">
            <v>-265.67385877228412</v>
          </cell>
          <cell r="F74">
            <v>-265.67385877228412</v>
          </cell>
          <cell r="G74">
            <v>-265.67385877228412</v>
          </cell>
          <cell r="H74">
            <v>-265.67385877228412</v>
          </cell>
          <cell r="I74">
            <v>-271.17363703647806</v>
          </cell>
          <cell r="J74">
            <v>-271.17363703647806</v>
          </cell>
          <cell r="K74">
            <v>-271.17363703647806</v>
          </cell>
          <cell r="L74">
            <v>-271.17363703647806</v>
          </cell>
          <cell r="M74">
            <v>-271.17363703647806</v>
          </cell>
          <cell r="N74">
            <v>-271.17363703647806</v>
          </cell>
          <cell r="O74">
            <v>-3221.0849748525743</v>
          </cell>
          <cell r="P74">
            <v>-3109.641846105093</v>
          </cell>
          <cell r="Q74">
            <v>-5064.0449419598008</v>
          </cell>
          <cell r="R74">
            <v>-5491.598762311748</v>
          </cell>
          <cell r="S74">
            <v>-5640.9399224345343</v>
          </cell>
          <cell r="T74">
            <v>-6149.3501302451159</v>
          </cell>
          <cell r="U74">
            <v>-6321.4341038732282</v>
          </cell>
          <cell r="V74">
            <v>-6289.2384442994771</v>
          </cell>
          <cell r="W74">
            <v>-6291.4596478064841</v>
          </cell>
          <cell r="X74">
            <v>-6227.1476207367141</v>
          </cell>
        </row>
        <row r="75">
          <cell r="A75" t="str">
            <v>Total</v>
          </cell>
          <cell r="B75">
            <v>-1719.7739783151612</v>
          </cell>
          <cell r="C75">
            <v>-187.22549486683079</v>
          </cell>
          <cell r="D75">
            <v>-187.22549486683079</v>
          </cell>
          <cell r="E75">
            <v>-187.22549486683079</v>
          </cell>
          <cell r="F75">
            <v>-187.22549486683079</v>
          </cell>
          <cell r="G75">
            <v>-187.22549486683079</v>
          </cell>
          <cell r="H75">
            <v>-187.22549486683079</v>
          </cell>
          <cell r="I75">
            <v>-192.72527313102472</v>
          </cell>
          <cell r="J75">
            <v>-192.72527313102472</v>
          </cell>
          <cell r="K75">
            <v>-192.72527313102472</v>
          </cell>
          <cell r="L75">
            <v>-192.72527313102472</v>
          </cell>
          <cell r="M75">
            <v>-192.72527313102472</v>
          </cell>
          <cell r="N75">
            <v>-192.72527313102472</v>
          </cell>
          <cell r="O75">
            <v>-2279.7046079871343</v>
          </cell>
          <cell r="P75">
            <v>-2184.6552972119021</v>
          </cell>
          <cell r="Q75">
            <v>-4059.3652614790053</v>
          </cell>
          <cell r="R75">
            <v>-4475.0412528013112</v>
          </cell>
          <cell r="S75">
            <v>-4593.3669513781806</v>
          </cell>
          <cell r="T75">
            <v>-5101.7771591887622</v>
          </cell>
          <cell r="U75">
            <v>-5273.8611328168745</v>
          </cell>
          <cell r="V75">
            <v>-5241.6654732431234</v>
          </cell>
          <cell r="W75">
            <v>-5243.8866767501304</v>
          </cell>
          <cell r="X75">
            <v>-5179.5746496803604</v>
          </cell>
        </row>
        <row r="77">
          <cell r="A77" t="str">
            <v>Account 282</v>
          </cell>
        </row>
        <row r="78">
          <cell r="A78" t="str">
            <v xml:space="preserve">     L:[Non-Deductible Book Depreciation - AFUDC Debt - Federal &amp; State]</v>
          </cell>
          <cell r="B78">
            <v>0</v>
          </cell>
          <cell r="C78">
            <v>103.21333303490886</v>
          </cell>
          <cell r="D78">
            <v>103.21333303490886</v>
          </cell>
          <cell r="E78">
            <v>103.21333303490886</v>
          </cell>
          <cell r="F78">
            <v>103.21333303490886</v>
          </cell>
          <cell r="G78">
            <v>103.21333303490886</v>
          </cell>
          <cell r="H78">
            <v>103.21333303490886</v>
          </cell>
          <cell r="I78">
            <v>103.21333303490886</v>
          </cell>
          <cell r="J78">
            <v>103.21333303490886</v>
          </cell>
          <cell r="K78">
            <v>103.21333303490886</v>
          </cell>
          <cell r="L78">
            <v>103.21333303490886</v>
          </cell>
          <cell r="M78">
            <v>103.21333303490886</v>
          </cell>
          <cell r="N78">
            <v>103.21333303490886</v>
          </cell>
          <cell r="O78">
            <v>1238.5599964189055</v>
          </cell>
          <cell r="P78">
            <v>1221.5615620837743</v>
          </cell>
          <cell r="Q78">
            <v>1284.8575192023732</v>
          </cell>
          <cell r="R78">
            <v>1221.7196889811482</v>
          </cell>
          <cell r="S78">
            <v>1333.8598968421823</v>
          </cell>
          <cell r="T78">
            <v>1333.8598968421823</v>
          </cell>
          <cell r="U78">
            <v>1333.8598968421823</v>
          </cell>
          <cell r="V78">
            <v>1333.8598968421823</v>
          </cell>
          <cell r="W78">
            <v>1333.8598968421823</v>
          </cell>
          <cell r="X78">
            <v>1333.8598968421823</v>
          </cell>
        </row>
        <row r="79">
          <cell r="A79" t="str">
            <v xml:space="preserve">     M:[Non-Deductible Book Depreciation - AFUDC Equity - Federal]</v>
          </cell>
          <cell r="B79">
            <v>8927.6322449999789</v>
          </cell>
          <cell r="C79">
            <v>677.2933874000006</v>
          </cell>
          <cell r="D79">
            <v>677.2933874000006</v>
          </cell>
          <cell r="E79">
            <v>677.2933874000006</v>
          </cell>
          <cell r="F79">
            <v>677.2933874000006</v>
          </cell>
          <cell r="G79">
            <v>677.2933874000006</v>
          </cell>
          <cell r="H79">
            <v>677.2933874000006</v>
          </cell>
          <cell r="I79">
            <v>677.2933874000006</v>
          </cell>
          <cell r="J79">
            <v>677.2933874000006</v>
          </cell>
          <cell r="K79">
            <v>677.2933874000006</v>
          </cell>
          <cell r="L79">
            <v>677.2933874000006</v>
          </cell>
          <cell r="M79">
            <v>677.2933874000006</v>
          </cell>
          <cell r="N79">
            <v>677.2933874000006</v>
          </cell>
          <cell r="O79">
            <v>8127.5206487999994</v>
          </cell>
          <cell r="P79">
            <v>8158.1403644999791</v>
          </cell>
          <cell r="Q79">
            <v>8730.8157804000002</v>
          </cell>
          <cell r="R79">
            <v>9300.0178508999998</v>
          </cell>
          <cell r="S79">
            <v>9115.4601593999996</v>
          </cell>
          <cell r="T79">
            <v>9115.4601593999996</v>
          </cell>
          <cell r="U79">
            <v>9115.4601593999996</v>
          </cell>
          <cell r="V79">
            <v>9115.4601593999996</v>
          </cell>
          <cell r="W79">
            <v>9115.4601593999996</v>
          </cell>
          <cell r="X79">
            <v>9115.4601593999996</v>
          </cell>
        </row>
        <row r="80">
          <cell r="A80" t="str">
            <v xml:space="preserve">     N:[Non-Deductible Book Depreciation - AFUDC Equity - State]</v>
          </cell>
          <cell r="B80">
            <v>1902.4006487324259</v>
          </cell>
          <cell r="C80">
            <v>144.23820283218024</v>
          </cell>
          <cell r="D80">
            <v>144.23820283218024</v>
          </cell>
          <cell r="E80">
            <v>144.23820283218024</v>
          </cell>
          <cell r="F80">
            <v>144.23820283218024</v>
          </cell>
          <cell r="G80">
            <v>144.23820283218024</v>
          </cell>
          <cell r="H80">
            <v>144.23820283218024</v>
          </cell>
          <cell r="I80">
            <v>144.23820283218024</v>
          </cell>
          <cell r="J80">
            <v>144.23820283218024</v>
          </cell>
          <cell r="K80">
            <v>144.23820283218024</v>
          </cell>
          <cell r="L80">
            <v>144.23820283218024</v>
          </cell>
          <cell r="M80">
            <v>144.23820283218024</v>
          </cell>
          <cell r="N80">
            <v>144.23820283218024</v>
          </cell>
          <cell r="O80">
            <v>1730.8584339861609</v>
          </cell>
          <cell r="P80">
            <v>1738.2184532591596</v>
          </cell>
          <cell r="Q80">
            <v>1865.6338915595188</v>
          </cell>
          <cell r="R80">
            <v>1981.227163172598</v>
          </cell>
          <cell r="S80">
            <v>1941.1160695210458</v>
          </cell>
          <cell r="T80">
            <v>1941.1160695210458</v>
          </cell>
          <cell r="U80">
            <v>1941.1160695210458</v>
          </cell>
          <cell r="V80">
            <v>1941.1160695210458</v>
          </cell>
          <cell r="W80">
            <v>1941.1160695210458</v>
          </cell>
          <cell r="X80">
            <v>1941.1160695210458</v>
          </cell>
        </row>
        <row r="81">
          <cell r="A81" t="str">
            <v xml:space="preserve">     O:[Non-Deductible Book Depreciation - Flow Through - Federal]</v>
          </cell>
          <cell r="B81">
            <v>65.197530299999798</v>
          </cell>
          <cell r="C81">
            <v>2.7737734499999998</v>
          </cell>
          <cell r="D81">
            <v>2.7737734499999998</v>
          </cell>
          <cell r="E81">
            <v>2.7737734499999998</v>
          </cell>
          <cell r="F81">
            <v>2.7737734499999998</v>
          </cell>
          <cell r="G81">
            <v>2.7737734499999998</v>
          </cell>
          <cell r="H81">
            <v>2.7737734499999998</v>
          </cell>
          <cell r="I81">
            <v>2.7737734499999998</v>
          </cell>
          <cell r="J81">
            <v>2.7737734499999998</v>
          </cell>
          <cell r="K81">
            <v>2.7737734499999998</v>
          </cell>
          <cell r="L81">
            <v>2.7737734499999998</v>
          </cell>
          <cell r="M81">
            <v>2.7737734499999998</v>
          </cell>
          <cell r="N81">
            <v>2.7737734499999998</v>
          </cell>
          <cell r="O81">
            <v>33.285281399999995</v>
          </cell>
          <cell r="P81">
            <v>24.7353162</v>
          </cell>
          <cell r="Q81">
            <v>28.092304799999997</v>
          </cell>
          <cell r="R81">
            <v>21.026088299999788</v>
          </cell>
          <cell r="S81">
            <v>18.831539999999976</v>
          </cell>
          <cell r="T81">
            <v>18.831539999999976</v>
          </cell>
          <cell r="U81">
            <v>18.831539999999976</v>
          </cell>
          <cell r="V81">
            <v>18.831539999999976</v>
          </cell>
          <cell r="W81">
            <v>18.831539999999976</v>
          </cell>
          <cell r="X81">
            <v>18.831539999999976</v>
          </cell>
        </row>
        <row r="82">
          <cell r="A82" t="str">
            <v xml:space="preserve">     P:[Non-Deductible Book Depreciation - Flow Through - State]</v>
          </cell>
          <cell r="B82">
            <v>-1801.9145292254996</v>
          </cell>
          <cell r="C82">
            <v>144.23820283218024</v>
          </cell>
          <cell r="D82">
            <v>144.23820283218024</v>
          </cell>
          <cell r="E82">
            <v>144.23820283218024</v>
          </cell>
          <cell r="F82">
            <v>144.23820283218024</v>
          </cell>
          <cell r="G82">
            <v>144.23820283218024</v>
          </cell>
          <cell r="H82">
            <v>144.23820283218024</v>
          </cell>
          <cell r="I82">
            <v>144.23820283218024</v>
          </cell>
          <cell r="J82">
            <v>144.23820283218024</v>
          </cell>
          <cell r="K82">
            <v>144.23820283218024</v>
          </cell>
          <cell r="L82">
            <v>144.23820283218024</v>
          </cell>
          <cell r="M82">
            <v>144.23820283218024</v>
          </cell>
          <cell r="N82">
            <v>144.23820283218024</v>
          </cell>
          <cell r="O82">
            <v>1730.8584339861609</v>
          </cell>
          <cell r="P82">
            <v>1738.2184532591596</v>
          </cell>
          <cell r="Q82">
            <v>1865.6338915595188</v>
          </cell>
          <cell r="R82">
            <v>1981.227163172598</v>
          </cell>
          <cell r="S82">
            <v>1941.1160695210458</v>
          </cell>
          <cell r="T82">
            <v>1941.1160695210458</v>
          </cell>
          <cell r="U82">
            <v>1941.1160695210458</v>
          </cell>
          <cell r="V82">
            <v>1941.1160695210458</v>
          </cell>
          <cell r="W82">
            <v>1941.1160695210458</v>
          </cell>
          <cell r="X82">
            <v>1941.1160695210458</v>
          </cell>
        </row>
        <row r="83">
          <cell r="A83" t="str">
            <v xml:space="preserve">     Q:[AFUDC - Equity]</v>
          </cell>
          <cell r="B83">
            <v>-10264.191857484799</v>
          </cell>
          <cell r="C83">
            <v>-1345.0805299968001</v>
          </cell>
          <cell r="D83">
            <v>-1406.7058132864001</v>
          </cell>
          <cell r="E83">
            <v>-1295.2398089216001</v>
          </cell>
          <cell r="F83">
            <v>-1410.1655960831999</v>
          </cell>
          <cell r="G83">
            <v>-1448.0164124160001</v>
          </cell>
          <cell r="H83">
            <v>-1324.2020969856001</v>
          </cell>
          <cell r="I83">
            <v>-782.00365232505101</v>
          </cell>
          <cell r="J83">
            <v>-523.93048477510024</v>
          </cell>
          <cell r="K83">
            <v>-1338.7413296495088</v>
          </cell>
          <cell r="L83">
            <v>-1831.4545975334709</v>
          </cell>
          <cell r="M83">
            <v>-1733.7779698698007</v>
          </cell>
          <cell r="N83">
            <v>-1178.0278230815197</v>
          </cell>
          <cell r="O83">
            <v>-15617.346114924054</v>
          </cell>
          <cell r="P83">
            <v>-15126.417415448648</v>
          </cell>
          <cell r="Q83">
            <v>-22580.335147614907</v>
          </cell>
          <cell r="R83">
            <v>-24079.930030414129</v>
          </cell>
          <cell r="S83">
            <v>-16510.986778993713</v>
          </cell>
          <cell r="T83">
            <v>-6327.2737338544857</v>
          </cell>
          <cell r="U83">
            <v>2819.35858624918</v>
          </cell>
          <cell r="V83">
            <v>2610.4757002273886</v>
          </cell>
          <cell r="W83">
            <v>2218.1601925227606</v>
          </cell>
          <cell r="X83">
            <v>6367.180165220263</v>
          </cell>
        </row>
        <row r="84">
          <cell r="A84" t="str">
            <v>Total</v>
          </cell>
          <cell r="B84">
            <v>-1170.8759626778938</v>
          </cell>
          <cell r="C84">
            <v>-273.32363044753015</v>
          </cell>
          <cell r="D84">
            <v>-334.94891373713017</v>
          </cell>
          <cell r="E84">
            <v>-223.48290937233014</v>
          </cell>
          <cell r="F84">
            <v>-338.40869653392997</v>
          </cell>
          <cell r="G84">
            <v>-376.25951286673012</v>
          </cell>
          <cell r="H84">
            <v>-252.44519743633009</v>
          </cell>
          <cell r="I84">
            <v>289.75324722421897</v>
          </cell>
          <cell r="J84">
            <v>547.82641477416973</v>
          </cell>
          <cell r="K84">
            <v>-266.9844301002388</v>
          </cell>
          <cell r="L84">
            <v>-759.69769798420089</v>
          </cell>
          <cell r="M84">
            <v>-662.02107032053073</v>
          </cell>
          <cell r="N84">
            <v>-106.27092353224975</v>
          </cell>
          <cell r="O84">
            <v>-2756.2633203328278</v>
          </cell>
          <cell r="P84">
            <v>-2245.5432661465748</v>
          </cell>
          <cell r="Q84">
            <v>-8805.3017600934963</v>
          </cell>
          <cell r="R84">
            <v>-9574.7120758877863</v>
          </cell>
          <cell r="S84">
            <v>-2160.6030437094396</v>
          </cell>
          <cell r="T84">
            <v>8023.1100014297872</v>
          </cell>
          <cell r="U84">
            <v>17169.742321533453</v>
          </cell>
          <cell r="V84">
            <v>16960.859435511662</v>
          </cell>
          <cell r="W84">
            <v>16568.543927807033</v>
          </cell>
          <cell r="X84">
            <v>20717.563900504538</v>
          </cell>
        </row>
        <row r="86">
          <cell r="A86" t="str">
            <v>Account 283</v>
          </cell>
        </row>
        <row r="87">
          <cell r="A87" t="str">
            <v xml:space="preserve">     L:[Non-Deductible Book Depreciation - AFUDC Debt - Federal &amp; State]</v>
          </cell>
          <cell r="B87">
            <v>0</v>
          </cell>
          <cell r="C87">
            <v>35.275440867415028</v>
          </cell>
          <cell r="D87">
            <v>35.275440867415028</v>
          </cell>
          <cell r="E87">
            <v>35.275440867415028</v>
          </cell>
          <cell r="F87">
            <v>35.275440867415028</v>
          </cell>
          <cell r="G87">
            <v>35.275440867415028</v>
          </cell>
          <cell r="H87">
            <v>35.275440867415028</v>
          </cell>
          <cell r="I87">
            <v>35.275440867415028</v>
          </cell>
          <cell r="J87">
            <v>35.275440867415028</v>
          </cell>
          <cell r="K87">
            <v>35.275440867415028</v>
          </cell>
          <cell r="L87">
            <v>35.275440867415028</v>
          </cell>
          <cell r="M87">
            <v>35.275440867415028</v>
          </cell>
          <cell r="N87">
            <v>35.275440867415028</v>
          </cell>
          <cell r="O87">
            <v>423.30529040898</v>
          </cell>
          <cell r="P87">
            <v>417.49569926802974</v>
          </cell>
          <cell r="Q87">
            <v>439.12849347038718</v>
          </cell>
          <cell r="R87">
            <v>417.54974263484905</v>
          </cell>
          <cell r="S87">
            <v>455.87614054241021</v>
          </cell>
          <cell r="T87">
            <v>455.87614054241021</v>
          </cell>
          <cell r="U87">
            <v>455.87614054241021</v>
          </cell>
          <cell r="V87">
            <v>455.87614054241021</v>
          </cell>
          <cell r="W87">
            <v>455.87614054241021</v>
          </cell>
          <cell r="X87">
            <v>455.87614054241021</v>
          </cell>
        </row>
        <row r="88">
          <cell r="A88" t="str">
            <v xml:space="preserve">     M:[Non-Deductible Book Depreciation - AFUDC Equity - Federal]</v>
          </cell>
          <cell r="B88">
            <v>3051.2159048096037</v>
          </cell>
          <cell r="C88">
            <v>231.48000490439767</v>
          </cell>
          <cell r="D88">
            <v>231.48000490439767</v>
          </cell>
          <cell r="E88">
            <v>231.48000490439767</v>
          </cell>
          <cell r="F88">
            <v>231.48000490439767</v>
          </cell>
          <cell r="G88">
            <v>231.48000490439767</v>
          </cell>
          <cell r="H88">
            <v>231.48000490439767</v>
          </cell>
          <cell r="I88">
            <v>231.48000490439767</v>
          </cell>
          <cell r="J88">
            <v>231.48000490439767</v>
          </cell>
          <cell r="K88">
            <v>231.48000490439767</v>
          </cell>
          <cell r="L88">
            <v>231.48000490439767</v>
          </cell>
          <cell r="M88">
            <v>231.48000490439767</v>
          </cell>
          <cell r="N88">
            <v>231.48000490439767</v>
          </cell>
          <cell r="O88">
            <v>2777.7600588527703</v>
          </cell>
          <cell r="P88">
            <v>2788.2250243644085</v>
          </cell>
          <cell r="Q88">
            <v>2983.9495221186971</v>
          </cell>
          <cell r="R88">
            <v>3178.4869272109427</v>
          </cell>
          <cell r="S88">
            <v>3115.4102515363666</v>
          </cell>
          <cell r="T88">
            <v>3115.4102515363666</v>
          </cell>
          <cell r="U88">
            <v>3115.4102515363666</v>
          </cell>
          <cell r="V88">
            <v>3115.4102515363666</v>
          </cell>
          <cell r="W88">
            <v>3115.4102515363666</v>
          </cell>
          <cell r="X88">
            <v>3115.4102515363666</v>
          </cell>
        </row>
        <row r="89">
          <cell r="A89" t="str">
            <v xml:space="preserve">     N:[Non-Deductible Book Depreciation - AFUDC Equity - State]</v>
          </cell>
          <cell r="B89">
            <v>650.18752536356305</v>
          </cell>
          <cell r="C89">
            <v>49.296598077187383</v>
          </cell>
          <cell r="D89">
            <v>49.296598077187383</v>
          </cell>
          <cell r="E89">
            <v>49.296598077187383</v>
          </cell>
          <cell r="F89">
            <v>49.296598077187383</v>
          </cell>
          <cell r="G89">
            <v>49.296598077187383</v>
          </cell>
          <cell r="H89">
            <v>49.296598077187383</v>
          </cell>
          <cell r="I89">
            <v>49.296598077187383</v>
          </cell>
          <cell r="J89">
            <v>49.296598077187383</v>
          </cell>
          <cell r="K89">
            <v>49.296598077187383</v>
          </cell>
          <cell r="L89">
            <v>49.296598077187383</v>
          </cell>
          <cell r="M89">
            <v>49.296598077187383</v>
          </cell>
          <cell r="N89">
            <v>49.296598077187383</v>
          </cell>
          <cell r="O89">
            <v>591.5591769262478</v>
          </cell>
          <cell r="P89">
            <v>594.07462640368976</v>
          </cell>
          <cell r="Q89">
            <v>637.62167238310712</v>
          </cell>
          <cell r="R89">
            <v>677.12823125064278</v>
          </cell>
          <cell r="S89">
            <v>663.41937726223318</v>
          </cell>
          <cell r="T89">
            <v>663.41937726223318</v>
          </cell>
          <cell r="U89">
            <v>663.41937726223318</v>
          </cell>
          <cell r="V89">
            <v>663.41937726223318</v>
          </cell>
          <cell r="W89">
            <v>663.41937726223318</v>
          </cell>
          <cell r="X89">
            <v>663.41937726223318</v>
          </cell>
        </row>
        <row r="90">
          <cell r="A90" t="str">
            <v xml:space="preserve">     O:[Non-Deductible Book Depreciation - Flow Through - Federal]</v>
          </cell>
          <cell r="B90">
            <v>22.282698922447139</v>
          </cell>
          <cell r="C90">
            <v>0.94799846529505238</v>
          </cell>
          <cell r="D90">
            <v>0.94799846529505238</v>
          </cell>
          <cell r="E90">
            <v>0.94799846529505238</v>
          </cell>
          <cell r="F90">
            <v>0.94799846529505238</v>
          </cell>
          <cell r="G90">
            <v>0.94799846529505238</v>
          </cell>
          <cell r="H90">
            <v>0.94799846529505238</v>
          </cell>
          <cell r="I90">
            <v>0.94799846529505238</v>
          </cell>
          <cell r="J90">
            <v>0.94799846529505238</v>
          </cell>
          <cell r="K90">
            <v>0.94799846529505238</v>
          </cell>
          <cell r="L90">
            <v>0.94799846529505238</v>
          </cell>
          <cell r="M90">
            <v>0.94799846529505238</v>
          </cell>
          <cell r="N90">
            <v>0.94799846529505238</v>
          </cell>
          <cell r="O90">
            <v>11.375981583540629</v>
          </cell>
          <cell r="P90">
            <v>8.4538417498328329</v>
          </cell>
          <cell r="Q90">
            <v>9.6011669002747304</v>
          </cell>
          <cell r="R90">
            <v>7.1861310229060216</v>
          </cell>
          <cell r="S90">
            <v>6.4360955719517641</v>
          </cell>
          <cell r="T90">
            <v>6.4360955719517641</v>
          </cell>
          <cell r="U90">
            <v>6.4360955719517641</v>
          </cell>
          <cell r="V90">
            <v>6.4360955719517641</v>
          </cell>
          <cell r="W90">
            <v>6.4360955719517641</v>
          </cell>
          <cell r="X90">
            <v>6.4360955719517641</v>
          </cell>
        </row>
        <row r="91">
          <cell r="A91" t="str">
            <v xml:space="preserve">     P:[Non-Deductible Book Depreciation - Flow Through - State]</v>
          </cell>
          <cell r="B91">
            <v>-615.84417007763591</v>
          </cell>
          <cell r="C91">
            <v>49.296598077187383</v>
          </cell>
          <cell r="D91">
            <v>49.296598077187383</v>
          </cell>
          <cell r="E91">
            <v>49.296598077187383</v>
          </cell>
          <cell r="F91">
            <v>49.296598077187383</v>
          </cell>
          <cell r="G91">
            <v>49.296598077187383</v>
          </cell>
          <cell r="H91">
            <v>49.296598077187383</v>
          </cell>
          <cell r="I91">
            <v>49.296598077187383</v>
          </cell>
          <cell r="J91">
            <v>49.296598077187383</v>
          </cell>
          <cell r="K91">
            <v>49.296598077187383</v>
          </cell>
          <cell r="L91">
            <v>49.296598077187383</v>
          </cell>
          <cell r="M91">
            <v>49.296598077187383</v>
          </cell>
          <cell r="N91">
            <v>49.296598077187383</v>
          </cell>
          <cell r="O91">
            <v>591.5591769262478</v>
          </cell>
          <cell r="P91">
            <v>594.07462640368976</v>
          </cell>
          <cell r="Q91">
            <v>637.62167238310712</v>
          </cell>
          <cell r="R91">
            <v>677.12823125064278</v>
          </cell>
          <cell r="S91">
            <v>663.41937726223318</v>
          </cell>
          <cell r="T91">
            <v>663.41937726223318</v>
          </cell>
          <cell r="U91">
            <v>663.41937726223318</v>
          </cell>
          <cell r="V91">
            <v>663.41937726223318</v>
          </cell>
          <cell r="W91">
            <v>663.41937726223318</v>
          </cell>
          <cell r="X91">
            <v>663.41937726223318</v>
          </cell>
        </row>
        <row r="92">
          <cell r="A92" t="str">
            <v xml:space="preserve">     Q:[AFUDC - Equity]</v>
          </cell>
          <cell r="B92">
            <v>-3508.0147329226056</v>
          </cell>
          <cell r="C92">
            <v>-459.71104025645013</v>
          </cell>
          <cell r="D92">
            <v>-480.77284470263294</v>
          </cell>
          <cell r="E92">
            <v>-442.67687076128527</v>
          </cell>
          <cell r="F92">
            <v>-481.95530204485749</v>
          </cell>
          <cell r="G92">
            <v>-494.89165623544932</v>
          </cell>
          <cell r="H92">
            <v>-452.57537369637726</v>
          </cell>
          <cell r="I92">
            <v>-267.26705537515113</v>
          </cell>
          <cell r="J92">
            <v>-179.06483872649653</v>
          </cell>
          <cell r="K92">
            <v>-457.54447823948726</v>
          </cell>
          <cell r="L92">
            <v>-625.94014219845485</v>
          </cell>
          <cell r="M92">
            <v>-592.55699292923259</v>
          </cell>
          <cell r="N92">
            <v>-402.61708048151968</v>
          </cell>
          <cell r="O92">
            <v>-5337.5736756473962</v>
          </cell>
          <cell r="P92">
            <v>-5169.7879274378629</v>
          </cell>
          <cell r="Q92">
            <v>-7717.329281447579</v>
          </cell>
          <cell r="R92">
            <v>-8229.8490214638259</v>
          </cell>
          <cell r="S92">
            <v>-5642.9951505206554</v>
          </cell>
          <cell r="T92">
            <v>-2162.4858328627206</v>
          </cell>
          <cell r="U92">
            <v>963.57819449192993</v>
          </cell>
          <cell r="V92">
            <v>892.18784522780425</v>
          </cell>
          <cell r="W92">
            <v>758.10533779900288</v>
          </cell>
          <cell r="X92">
            <v>2176.1247389854088</v>
          </cell>
        </row>
        <row r="93">
          <cell r="A93" t="str">
            <v>Total</v>
          </cell>
          <cell r="B93">
            <v>-400.17277390462732</v>
          </cell>
          <cell r="C93">
            <v>-93.414399864967663</v>
          </cell>
          <cell r="D93">
            <v>-114.47620431115047</v>
          </cell>
          <cell r="E93">
            <v>-76.380230369802803</v>
          </cell>
          <cell r="F93">
            <v>-115.65866165337502</v>
          </cell>
          <cell r="G93">
            <v>-128.59501584396685</v>
          </cell>
          <cell r="H93">
            <v>-86.278733304894786</v>
          </cell>
          <cell r="I93">
            <v>99.029585016331339</v>
          </cell>
          <cell r="J93">
            <v>187.23180166498594</v>
          </cell>
          <cell r="K93">
            <v>-91.247837848004792</v>
          </cell>
          <cell r="L93">
            <v>-259.64350180697238</v>
          </cell>
          <cell r="M93">
            <v>-226.26035253775012</v>
          </cell>
          <cell r="N93">
            <v>-36.320440090037209</v>
          </cell>
          <cell r="O93">
            <v>-942.01399094961016</v>
          </cell>
          <cell r="P93">
            <v>-767.46410924821248</v>
          </cell>
          <cell r="Q93">
            <v>-3009.4067541920058</v>
          </cell>
          <cell r="R93">
            <v>-3272.3697580938424</v>
          </cell>
          <cell r="S93">
            <v>-738.43390834546062</v>
          </cell>
          <cell r="T93">
            <v>2742.0754093124742</v>
          </cell>
          <cell r="U93">
            <v>5868.1394366671248</v>
          </cell>
          <cell r="V93">
            <v>5796.7490874029991</v>
          </cell>
          <cell r="W93">
            <v>5662.6665799741977</v>
          </cell>
          <cell r="X93">
            <v>7080.6859811606037</v>
          </cell>
        </row>
      </sheetData>
      <sheetData sheetId="10">
        <row r="2">
          <cell r="B2" t="str">
            <v>Year 2018</v>
          </cell>
          <cell r="C2" t="str">
            <v>a-Jan 2017</v>
          </cell>
          <cell r="D2" t="str">
            <v>a-Feb 2017</v>
          </cell>
          <cell r="E2" t="str">
            <v>a-Mar 2017</v>
          </cell>
          <cell r="F2" t="str">
            <v>a-Apr 2017</v>
          </cell>
          <cell r="G2" t="str">
            <v>a-May 2017</v>
          </cell>
          <cell r="H2" t="str">
            <v>a-Jun 2017</v>
          </cell>
          <cell r="I2" t="str">
            <v>a-Jul 2017</v>
          </cell>
          <cell r="J2">
            <v>42948</v>
          </cell>
          <cell r="K2">
            <v>42979</v>
          </cell>
          <cell r="L2">
            <v>43009</v>
          </cell>
          <cell r="M2">
            <v>43040</v>
          </cell>
          <cell r="N2">
            <v>43070</v>
          </cell>
          <cell r="O2" t="str">
            <v>Year 2019</v>
          </cell>
          <cell r="P2" t="str">
            <v>Year 2020</v>
          </cell>
          <cell r="Q2" t="str">
            <v>Year 2021</v>
          </cell>
          <cell r="R2" t="str">
            <v>Year 2022</v>
          </cell>
          <cell r="S2" t="str">
            <v>Year 2023</v>
          </cell>
          <cell r="T2" t="str">
            <v>Year 2024</v>
          </cell>
          <cell r="U2" t="str">
            <v>Year 2025</v>
          </cell>
          <cell r="V2" t="str">
            <v>Year 2026</v>
          </cell>
          <cell r="W2" t="str">
            <v>Year 2027</v>
          </cell>
          <cell r="X2" t="str">
            <v>Year 2028</v>
          </cell>
        </row>
        <row r="3">
          <cell r="A3" t="str">
            <v>FM GPC - 2018.02 - Planning Scenario to SO v3</v>
          </cell>
        </row>
        <row r="4">
          <cell r="A4" t="str">
            <v>Georgia Power </v>
          </cell>
        </row>
        <row r="5">
          <cell r="A5" t="str">
            <v xml:space="preserve">     B:[State for Income Tax]</v>
          </cell>
        </row>
        <row r="6">
          <cell r="A6" t="str">
            <v xml:space="preserve">     GPC - PowerTax Electric Federal Minus State</v>
          </cell>
        </row>
        <row r="7">
          <cell r="A7" t="str">
            <v xml:space="preserve">     CW:[Total BTL - State Only Temporary Differences]
</v>
          </cell>
        </row>
        <row r="8">
          <cell r="A8" t="str">
            <v>AF:[State Only Temporary Differences - Provision]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A9" t="str">
            <v>AL:[State Only Temporary Differences - Feedback]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A10" t="str">
            <v>[Total State Only Temporary Differences]</v>
          </cell>
          <cell r="B10">
            <v>-152020</v>
          </cell>
          <cell r="C10">
            <v>-12668</v>
          </cell>
          <cell r="D10">
            <v>-12668</v>
          </cell>
          <cell r="E10">
            <v>-12668</v>
          </cell>
          <cell r="F10">
            <v>-12668</v>
          </cell>
          <cell r="G10">
            <v>-12668</v>
          </cell>
          <cell r="H10">
            <v>-12668</v>
          </cell>
          <cell r="I10">
            <v>-12668</v>
          </cell>
          <cell r="J10">
            <v>-12668</v>
          </cell>
          <cell r="K10">
            <v>-12668</v>
          </cell>
          <cell r="L10">
            <v>-12668</v>
          </cell>
          <cell r="M10">
            <v>-12668</v>
          </cell>
          <cell r="N10">
            <v>-12668</v>
          </cell>
          <cell r="O10">
            <v>-496186</v>
          </cell>
          <cell r="P10">
            <v>-567017</v>
          </cell>
          <cell r="Q10">
            <v>-384138</v>
          </cell>
          <cell r="R10">
            <v>-341913</v>
          </cell>
          <cell r="S10">
            <v>-231133</v>
          </cell>
          <cell r="T10">
            <v>-234983</v>
          </cell>
          <cell r="U10">
            <v>-188795</v>
          </cell>
          <cell r="V10">
            <v>-129363</v>
          </cell>
          <cell r="W10">
            <v>-192917</v>
          </cell>
          <cell r="X10">
            <v>-192917</v>
          </cell>
        </row>
      </sheetData>
      <sheetData sheetId="11" refreshError="1"/>
      <sheetData sheetId="12" refreshError="1"/>
      <sheetData sheetId="13" refreshError="1"/>
      <sheetData sheetId="14">
        <row r="1">
          <cell r="A1" t="str">
            <v>Gain(Loss)</v>
          </cell>
          <cell r="B1" t="str">
            <v>Recognized 2011 &amp; prior</v>
          </cell>
          <cell r="C1" t="str">
            <v>2012 Recognized</v>
          </cell>
          <cell r="D1" t="str">
            <v>Remaining Balance</v>
          </cell>
          <cell r="E1" t="str">
            <v>2013 Recognized</v>
          </cell>
          <cell r="F1" t="str">
            <v>2014 Recognized</v>
          </cell>
          <cell r="G1" t="str">
            <v>2015 Recognized</v>
          </cell>
          <cell r="H1" t="str">
            <v>2016 Recognized</v>
          </cell>
          <cell r="I1" t="str">
            <v>2017 Recognized</v>
          </cell>
          <cell r="J1" t="str">
            <v>2018 Recognized</v>
          </cell>
          <cell r="K1" t="str">
            <v>2019 Recognized</v>
          </cell>
          <cell r="L1" t="str">
            <v>2020 Recognized</v>
          </cell>
          <cell r="M1" t="str">
            <v>2021 Recognized</v>
          </cell>
          <cell r="N1" t="str">
            <v>2022 Recognized</v>
          </cell>
          <cell r="O1" t="str">
            <v>2023 Recognized</v>
          </cell>
          <cell r="P1" t="str">
            <v>Remaining Balance</v>
          </cell>
        </row>
        <row r="2">
          <cell r="A2">
            <v>479794</v>
          </cell>
          <cell r="B2">
            <v>437296</v>
          </cell>
          <cell r="C2">
            <v>28331</v>
          </cell>
          <cell r="D2">
            <v>14167</v>
          </cell>
          <cell r="E2">
            <v>14167</v>
          </cell>
          <cell r="P2">
            <v>0</v>
          </cell>
        </row>
        <row r="3">
          <cell r="A3">
            <v>-54091</v>
          </cell>
          <cell r="B3">
            <v>-48082</v>
          </cell>
          <cell r="C3">
            <v>-2403</v>
          </cell>
          <cell r="D3">
            <v>-3606</v>
          </cell>
          <cell r="E3">
            <v>-3606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</row>
        <row r="4">
          <cell r="A4">
            <v>269000</v>
          </cell>
          <cell r="B4">
            <v>197522</v>
          </cell>
          <cell r="C4">
            <v>15884</v>
          </cell>
          <cell r="D4">
            <v>55594</v>
          </cell>
          <cell r="E4">
            <v>15884</v>
          </cell>
          <cell r="F4">
            <v>15884</v>
          </cell>
          <cell r="G4">
            <v>15884</v>
          </cell>
          <cell r="H4">
            <v>7942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</row>
        <row r="5">
          <cell r="A5">
            <v>51579989</v>
          </cell>
          <cell r="B5">
            <v>37265527</v>
          </cell>
          <cell r="C5">
            <v>2991624</v>
          </cell>
          <cell r="D5">
            <v>11322838</v>
          </cell>
          <cell r="E5">
            <v>2991624</v>
          </cell>
          <cell r="F5">
            <v>2991624</v>
          </cell>
          <cell r="G5">
            <v>2991624</v>
          </cell>
          <cell r="H5">
            <v>2347966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  <row r="6">
          <cell r="A6">
            <v>-4151327</v>
          </cell>
          <cell r="B6">
            <v>-2145901</v>
          </cell>
          <cell r="C6">
            <v>-184524</v>
          </cell>
          <cell r="D6">
            <v>-1820902</v>
          </cell>
          <cell r="E6">
            <v>-184524</v>
          </cell>
          <cell r="F6">
            <v>-184524</v>
          </cell>
          <cell r="G6">
            <v>-184524</v>
          </cell>
          <cell r="H6">
            <v>-184524</v>
          </cell>
          <cell r="I6">
            <v>-184524</v>
          </cell>
          <cell r="J6">
            <v>-184524</v>
          </cell>
          <cell r="K6">
            <v>-184524</v>
          </cell>
          <cell r="L6">
            <v>-184524</v>
          </cell>
          <cell r="M6">
            <v>-184524</v>
          </cell>
          <cell r="N6">
            <v>-160186</v>
          </cell>
          <cell r="O6">
            <v>0</v>
          </cell>
          <cell r="P6">
            <v>0</v>
          </cell>
        </row>
        <row r="7">
          <cell r="A7">
            <v>2224700</v>
          </cell>
          <cell r="B7">
            <v>1182518</v>
          </cell>
          <cell r="C7">
            <v>99255</v>
          </cell>
          <cell r="D7">
            <v>942927</v>
          </cell>
          <cell r="E7">
            <v>99255</v>
          </cell>
          <cell r="F7">
            <v>99255</v>
          </cell>
          <cell r="G7">
            <v>99255</v>
          </cell>
          <cell r="H7">
            <v>99255</v>
          </cell>
          <cell r="I7">
            <v>99255</v>
          </cell>
          <cell r="J7">
            <v>99255</v>
          </cell>
          <cell r="K7">
            <v>99255</v>
          </cell>
          <cell r="L7">
            <v>99255</v>
          </cell>
          <cell r="M7">
            <v>99255</v>
          </cell>
          <cell r="N7">
            <v>49632</v>
          </cell>
          <cell r="O7">
            <v>0</v>
          </cell>
          <cell r="P7">
            <v>0</v>
          </cell>
        </row>
        <row r="8">
          <cell r="A8">
            <v>229000</v>
          </cell>
          <cell r="B8">
            <v>91157</v>
          </cell>
          <cell r="C8">
            <v>10380</v>
          </cell>
          <cell r="D8">
            <v>127463</v>
          </cell>
          <cell r="E8">
            <v>10380</v>
          </cell>
          <cell r="F8">
            <v>10380</v>
          </cell>
          <cell r="G8">
            <v>10380</v>
          </cell>
          <cell r="H8">
            <v>10380</v>
          </cell>
          <cell r="I8">
            <v>10380</v>
          </cell>
          <cell r="J8">
            <v>10380</v>
          </cell>
          <cell r="K8">
            <v>10380</v>
          </cell>
          <cell r="L8">
            <v>10380</v>
          </cell>
          <cell r="M8">
            <v>10380</v>
          </cell>
          <cell r="N8">
            <v>10380</v>
          </cell>
          <cell r="O8">
            <v>10380</v>
          </cell>
          <cell r="P8">
            <v>13283</v>
          </cell>
        </row>
        <row r="9">
          <cell r="A9">
            <v>58973</v>
          </cell>
          <cell r="B9">
            <v>14048</v>
          </cell>
          <cell r="C9">
            <v>3369</v>
          </cell>
          <cell r="D9">
            <v>41556</v>
          </cell>
          <cell r="E9">
            <v>3369</v>
          </cell>
          <cell r="F9">
            <v>3369</v>
          </cell>
          <cell r="G9">
            <v>3369</v>
          </cell>
          <cell r="H9">
            <v>3369</v>
          </cell>
          <cell r="I9">
            <v>3369</v>
          </cell>
          <cell r="J9">
            <v>3369</v>
          </cell>
          <cell r="K9">
            <v>3369</v>
          </cell>
          <cell r="L9">
            <v>3369</v>
          </cell>
          <cell r="M9">
            <v>3369</v>
          </cell>
          <cell r="N9">
            <v>3369</v>
          </cell>
          <cell r="O9">
            <v>3369</v>
          </cell>
          <cell r="P9">
            <v>4497</v>
          </cell>
        </row>
        <row r="10">
          <cell r="A10">
            <v>56884</v>
          </cell>
          <cell r="B10">
            <v>13542</v>
          </cell>
          <cell r="C10">
            <v>3248</v>
          </cell>
          <cell r="D10">
            <v>40094</v>
          </cell>
          <cell r="E10">
            <v>3248</v>
          </cell>
          <cell r="F10">
            <v>3248</v>
          </cell>
          <cell r="G10">
            <v>3248</v>
          </cell>
          <cell r="H10">
            <v>3248</v>
          </cell>
          <cell r="I10">
            <v>3248</v>
          </cell>
          <cell r="J10">
            <v>3248</v>
          </cell>
          <cell r="K10">
            <v>3248</v>
          </cell>
          <cell r="L10">
            <v>3248</v>
          </cell>
          <cell r="M10">
            <v>3248</v>
          </cell>
          <cell r="N10">
            <v>3248</v>
          </cell>
          <cell r="O10">
            <v>3248</v>
          </cell>
          <cell r="P10">
            <v>4366</v>
          </cell>
        </row>
        <row r="11">
          <cell r="A11">
            <v>50692922</v>
          </cell>
          <cell r="B11">
            <v>37007627</v>
          </cell>
          <cell r="C11">
            <v>2965164</v>
          </cell>
          <cell r="D11">
            <v>10720131</v>
          </cell>
          <cell r="E11">
            <v>2949797</v>
          </cell>
          <cell r="F11">
            <v>2939236</v>
          </cell>
          <cell r="G11">
            <v>2939236</v>
          </cell>
          <cell r="H11">
            <v>2287636</v>
          </cell>
          <cell r="I11">
            <v>-68272</v>
          </cell>
          <cell r="J11">
            <v>-68272</v>
          </cell>
          <cell r="K11">
            <v>-68272</v>
          </cell>
          <cell r="L11">
            <v>-68272</v>
          </cell>
          <cell r="M11">
            <v>-68272</v>
          </cell>
          <cell r="N11">
            <v>-93557</v>
          </cell>
          <cell r="O11">
            <v>16997</v>
          </cell>
          <cell r="P11">
            <v>22146</v>
          </cell>
        </row>
        <row r="13">
          <cell r="E13">
            <v>7770334</v>
          </cell>
          <cell r="F13">
            <v>4831098</v>
          </cell>
          <cell r="G13">
            <v>1891862</v>
          </cell>
          <cell r="H13">
            <v>-395774</v>
          </cell>
          <cell r="I13">
            <v>-327502</v>
          </cell>
          <cell r="J13">
            <v>-259230</v>
          </cell>
          <cell r="K13">
            <v>-190958</v>
          </cell>
          <cell r="L13">
            <v>-122686</v>
          </cell>
          <cell r="M13">
            <v>-54414</v>
          </cell>
          <cell r="N13">
            <v>39143</v>
          </cell>
          <cell r="O13">
            <v>22146</v>
          </cell>
        </row>
        <row r="14">
          <cell r="A14" t="str">
            <v>Total</v>
          </cell>
          <cell r="E14">
            <v>-2719616.9</v>
          </cell>
          <cell r="F14">
            <v>-1690884.2999999998</v>
          </cell>
          <cell r="G14">
            <v>-662151.69999999995</v>
          </cell>
          <cell r="H14">
            <v>138520.9</v>
          </cell>
          <cell r="I14">
            <v>114625.7</v>
          </cell>
          <cell r="J14">
            <v>54438.299999999996</v>
          </cell>
          <cell r="K14">
            <v>40101.18</v>
          </cell>
          <cell r="L14">
            <v>25764.059999999998</v>
          </cell>
          <cell r="M14">
            <v>11426.939999999999</v>
          </cell>
          <cell r="N14">
            <v>-8220.0299999999988</v>
          </cell>
          <cell r="O14">
            <v>-4650.66</v>
          </cell>
        </row>
      </sheetData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Updates"/>
      <sheetName val="Control"/>
      <sheetName val="UnitData"/>
      <sheetName val="UnitCalcs"/>
      <sheetName val="Fuel"/>
      <sheetName val="Contracts"/>
      <sheetName val="Other Inputs"/>
      <sheetName val="Asset1"/>
      <sheetName val="Asset2"/>
      <sheetName val="Asset3"/>
      <sheetName val="Asset4"/>
      <sheetName val="Contract1"/>
      <sheetName val="Contract2"/>
      <sheetName val="Contract3"/>
      <sheetName val="Contract4"/>
      <sheetName val="Financial Segment"/>
      <sheetName val="Asset Summary"/>
      <sheetName val="Contract Summary"/>
      <sheetName val="CapRev Summary"/>
      <sheetName val="Labels"/>
      <sheetName val="Tables"/>
      <sheetName val="Overrides"/>
      <sheetName val="Begin"/>
      <sheetName val="Analysis"/>
      <sheetName val="Model Settings"/>
      <sheetName val="End"/>
      <sheetName val="Valuation"/>
      <sheetName val="ProjectSum"/>
      <sheetName val="Sdata"/>
      <sheetName val="Graphs"/>
      <sheetName val="unit1"/>
      <sheetName val="unit2"/>
      <sheetName val="unit3"/>
      <sheetName val="unit4"/>
      <sheetName val="unit5"/>
      <sheetName val="unit6"/>
      <sheetName val="unit7"/>
      <sheetName val="unit8"/>
      <sheetName val="unit9"/>
      <sheetName val="unitfile"/>
      <sheetName val="DEALEM"/>
      <sheetName val="EntityList"/>
      <sheetName val="ReportList"/>
      <sheetName val="SegmentList"/>
      <sheetName val="PrintSettings"/>
    </sheetNames>
    <sheetDataSet>
      <sheetData sheetId="0" refreshError="1"/>
      <sheetData sheetId="1" refreshError="1"/>
      <sheetData sheetId="2" refreshError="1"/>
      <sheetData sheetId="3" refreshError="1">
        <row r="2">
          <cell r="F2">
            <v>9</v>
          </cell>
        </row>
        <row r="3">
          <cell r="F3">
            <v>2006</v>
          </cell>
        </row>
      </sheetData>
      <sheetData sheetId="4" refreshError="1"/>
      <sheetData sheetId="5" refreshError="1"/>
      <sheetData sheetId="6" refreshError="1"/>
      <sheetData sheetId="7" refreshError="1">
        <row r="3">
          <cell r="B3">
            <v>53570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ccust.2002"/>
    </sheetNames>
    <sheetDataSet>
      <sheetData sheetId="0">
        <row r="1">
          <cell r="A1">
            <v>12727016</v>
          </cell>
          <cell r="B1" t="str">
            <v>YUM Franchise</v>
          </cell>
        </row>
        <row r="2">
          <cell r="A2">
            <v>15345025</v>
          </cell>
          <cell r="B2" t="str">
            <v>Burger King Corporate</v>
          </cell>
        </row>
        <row r="3">
          <cell r="A3">
            <v>15597047</v>
          </cell>
          <cell r="B3" t="str">
            <v>Burger King Corporate</v>
          </cell>
        </row>
        <row r="4">
          <cell r="A4">
            <v>17761009</v>
          </cell>
          <cell r="B4" t="str">
            <v>Quicktrip</v>
          </cell>
        </row>
        <row r="5">
          <cell r="A5">
            <v>22855018</v>
          </cell>
          <cell r="B5" t="str">
            <v>Burger King Corporate</v>
          </cell>
        </row>
        <row r="6">
          <cell r="A6">
            <v>29109000</v>
          </cell>
          <cell r="B6" t="str">
            <v>Wendys Corporate</v>
          </cell>
        </row>
        <row r="7">
          <cell r="A7">
            <v>31994000</v>
          </cell>
          <cell r="B7" t="str">
            <v>YUM Corporate</v>
          </cell>
        </row>
        <row r="8">
          <cell r="A8">
            <v>33642009</v>
          </cell>
          <cell r="B8" t="str">
            <v>Wendys Franchise</v>
          </cell>
        </row>
        <row r="9">
          <cell r="A9">
            <v>36730006</v>
          </cell>
          <cell r="B9" t="str">
            <v>Burger King Franchise</v>
          </cell>
        </row>
        <row r="10">
          <cell r="A10">
            <v>55832007</v>
          </cell>
          <cell r="B10" t="str">
            <v>Waffle House Corporate</v>
          </cell>
        </row>
        <row r="11">
          <cell r="A11">
            <v>58936002</v>
          </cell>
          <cell r="B11" t="str">
            <v>YUM Corporate</v>
          </cell>
        </row>
        <row r="12">
          <cell r="A12">
            <v>60671016</v>
          </cell>
          <cell r="B12" t="str">
            <v>Burger King Franchise</v>
          </cell>
        </row>
        <row r="13">
          <cell r="A13">
            <v>66563004</v>
          </cell>
          <cell r="B13" t="str">
            <v>Wendys Franchise</v>
          </cell>
        </row>
        <row r="14">
          <cell r="A14">
            <v>66949004</v>
          </cell>
          <cell r="B14" t="str">
            <v>YUM Corporate</v>
          </cell>
        </row>
        <row r="15">
          <cell r="A15">
            <v>73708022</v>
          </cell>
          <cell r="B15" t="str">
            <v>YUM Franchise</v>
          </cell>
        </row>
        <row r="16">
          <cell r="A16">
            <v>75642027</v>
          </cell>
          <cell r="B16" t="str">
            <v>YUM Franchise</v>
          </cell>
        </row>
        <row r="17">
          <cell r="A17">
            <v>83818008</v>
          </cell>
          <cell r="B17" t="str">
            <v>Burger King Franchise</v>
          </cell>
        </row>
        <row r="18">
          <cell r="A18">
            <v>87533015</v>
          </cell>
          <cell r="B18" t="str">
            <v>Waffle House Corporate</v>
          </cell>
        </row>
        <row r="19">
          <cell r="A19">
            <v>88729015</v>
          </cell>
          <cell r="B19" t="str">
            <v>YUM Franchise</v>
          </cell>
        </row>
        <row r="20">
          <cell r="A20">
            <v>99175005</v>
          </cell>
          <cell r="B20" t="str">
            <v>Wendys Franchise</v>
          </cell>
        </row>
        <row r="21">
          <cell r="A21">
            <v>100971006</v>
          </cell>
          <cell r="B21" t="str">
            <v>Waffle House Corporate</v>
          </cell>
        </row>
        <row r="22">
          <cell r="A22">
            <v>119336006</v>
          </cell>
          <cell r="B22" t="str">
            <v>Wendys Franchise</v>
          </cell>
        </row>
        <row r="23">
          <cell r="A23">
            <v>119748033</v>
          </cell>
          <cell r="B23" t="str">
            <v>Wendys Corporate</v>
          </cell>
        </row>
        <row r="24">
          <cell r="A24">
            <v>127672011</v>
          </cell>
          <cell r="B24" t="str">
            <v>Waffle House Corporate</v>
          </cell>
        </row>
        <row r="25">
          <cell r="A25">
            <v>128734001</v>
          </cell>
          <cell r="B25" t="str">
            <v>YUM Franchise</v>
          </cell>
        </row>
        <row r="26">
          <cell r="A26">
            <v>130846016</v>
          </cell>
          <cell r="B26" t="str">
            <v>Wendys Franchise</v>
          </cell>
        </row>
        <row r="27">
          <cell r="A27">
            <v>132914017</v>
          </cell>
          <cell r="B27" t="str">
            <v>YUM Corporate</v>
          </cell>
        </row>
        <row r="28">
          <cell r="A28">
            <v>141558018</v>
          </cell>
          <cell r="B28" t="str">
            <v>Burger King Franchise</v>
          </cell>
        </row>
        <row r="29">
          <cell r="A29">
            <v>146197006</v>
          </cell>
          <cell r="B29" t="str">
            <v>Quicktrip</v>
          </cell>
        </row>
        <row r="30">
          <cell r="A30">
            <v>147126029</v>
          </cell>
          <cell r="B30" t="str">
            <v>Quicktrip</v>
          </cell>
        </row>
        <row r="31">
          <cell r="A31">
            <v>150780000</v>
          </cell>
          <cell r="B31" t="str">
            <v>Burger King Franchise</v>
          </cell>
        </row>
        <row r="32">
          <cell r="A32">
            <v>154976011</v>
          </cell>
          <cell r="B32" t="str">
            <v>Wendys Franchise</v>
          </cell>
        </row>
        <row r="33">
          <cell r="A33">
            <v>163419010</v>
          </cell>
          <cell r="B33" t="str">
            <v>Waffle House Corporate</v>
          </cell>
        </row>
        <row r="34">
          <cell r="A34">
            <v>190837015</v>
          </cell>
          <cell r="B34" t="str">
            <v>YUM Corporate</v>
          </cell>
        </row>
        <row r="35">
          <cell r="A35">
            <v>191734013</v>
          </cell>
          <cell r="B35" t="str">
            <v>YUM Franchise</v>
          </cell>
        </row>
        <row r="36">
          <cell r="A36">
            <v>191990002</v>
          </cell>
          <cell r="B36" t="str">
            <v>Quicktrip</v>
          </cell>
        </row>
        <row r="37">
          <cell r="A37">
            <v>198135018</v>
          </cell>
          <cell r="B37" t="str">
            <v>Burger King Franchise</v>
          </cell>
        </row>
        <row r="38">
          <cell r="A38">
            <v>210105007</v>
          </cell>
          <cell r="B38" t="str">
            <v>Wendys Franchise</v>
          </cell>
        </row>
        <row r="39">
          <cell r="A39">
            <v>212734006</v>
          </cell>
          <cell r="B39" t="str">
            <v>YUM Franchise</v>
          </cell>
        </row>
        <row r="40">
          <cell r="A40">
            <v>212802009</v>
          </cell>
          <cell r="B40" t="str">
            <v>Waffle House Franchise</v>
          </cell>
        </row>
        <row r="41">
          <cell r="A41">
            <v>215493002</v>
          </cell>
          <cell r="B41" t="str">
            <v>Quicktrip</v>
          </cell>
        </row>
        <row r="42">
          <cell r="A42">
            <v>220681005</v>
          </cell>
          <cell r="B42" t="str">
            <v>Waffle House Corporate</v>
          </cell>
        </row>
        <row r="43">
          <cell r="A43">
            <v>233802009</v>
          </cell>
          <cell r="B43" t="str">
            <v>Waffle House Franchise</v>
          </cell>
        </row>
        <row r="44">
          <cell r="A44">
            <v>248398012</v>
          </cell>
          <cell r="B44" t="str">
            <v>YUM Franchise</v>
          </cell>
        </row>
        <row r="45">
          <cell r="A45">
            <v>253982017</v>
          </cell>
          <cell r="B45" t="str">
            <v>YUM Corporate</v>
          </cell>
        </row>
        <row r="46">
          <cell r="A46">
            <v>254802009</v>
          </cell>
          <cell r="B46" t="str">
            <v>Waffle House Franchise</v>
          </cell>
        </row>
        <row r="47">
          <cell r="A47">
            <v>261021005</v>
          </cell>
          <cell r="B47" t="str">
            <v>Waffle House Corporate</v>
          </cell>
        </row>
        <row r="48">
          <cell r="A48">
            <v>262690004</v>
          </cell>
          <cell r="B48" t="str">
            <v>YUM Franchise</v>
          </cell>
        </row>
        <row r="49">
          <cell r="A49">
            <v>265562025</v>
          </cell>
          <cell r="B49" t="str">
            <v>YUM Franchise</v>
          </cell>
        </row>
        <row r="50">
          <cell r="A50">
            <v>275802009</v>
          </cell>
          <cell r="B50" t="str">
            <v>Waffle House Franchise</v>
          </cell>
        </row>
        <row r="51">
          <cell r="A51">
            <v>276687015</v>
          </cell>
          <cell r="B51" t="str">
            <v>YUM Franchise</v>
          </cell>
        </row>
        <row r="52">
          <cell r="A52">
            <v>276873002</v>
          </cell>
          <cell r="B52" t="str">
            <v>Waffle House Corporate</v>
          </cell>
        </row>
        <row r="53">
          <cell r="A53">
            <v>279609004</v>
          </cell>
          <cell r="B53" t="str">
            <v>Quicktrip</v>
          </cell>
        </row>
        <row r="54">
          <cell r="A54">
            <v>289566007</v>
          </cell>
          <cell r="B54" t="str">
            <v>Waffle House Corporate</v>
          </cell>
        </row>
        <row r="55">
          <cell r="A55">
            <v>297950004</v>
          </cell>
          <cell r="B55" t="str">
            <v>Wendys Franchise</v>
          </cell>
        </row>
        <row r="56">
          <cell r="A56">
            <v>300667001</v>
          </cell>
          <cell r="B56" t="str">
            <v>Burger King Franchise</v>
          </cell>
        </row>
        <row r="57">
          <cell r="A57">
            <v>303818000</v>
          </cell>
          <cell r="B57" t="str">
            <v>Waffle House Corporate</v>
          </cell>
        </row>
        <row r="58">
          <cell r="A58">
            <v>315451006</v>
          </cell>
          <cell r="B58" t="str">
            <v>Burger King Franchise</v>
          </cell>
        </row>
        <row r="59">
          <cell r="A59">
            <v>315820001</v>
          </cell>
          <cell r="B59" t="str">
            <v>Waffle House Franchise</v>
          </cell>
        </row>
        <row r="60">
          <cell r="A60">
            <v>319922006</v>
          </cell>
          <cell r="B60" t="str">
            <v>Wendys Corporate</v>
          </cell>
        </row>
        <row r="61">
          <cell r="A61">
            <v>327405014</v>
          </cell>
          <cell r="B61" t="str">
            <v>Burger King Corporate</v>
          </cell>
        </row>
        <row r="62">
          <cell r="A62">
            <v>330074014</v>
          </cell>
          <cell r="B62" t="str">
            <v>YUM Franchise</v>
          </cell>
        </row>
        <row r="63">
          <cell r="A63">
            <v>335632016</v>
          </cell>
          <cell r="B63" t="str">
            <v>YUM Franchise</v>
          </cell>
        </row>
        <row r="64">
          <cell r="A64">
            <v>335919009</v>
          </cell>
          <cell r="B64" t="str">
            <v>Waffle House Corporate</v>
          </cell>
        </row>
        <row r="65">
          <cell r="A65">
            <v>338695006</v>
          </cell>
          <cell r="B65" t="str">
            <v>Burger King Franchise</v>
          </cell>
        </row>
        <row r="66">
          <cell r="A66">
            <v>345249023</v>
          </cell>
          <cell r="B66" t="str">
            <v>YUM Corporate</v>
          </cell>
        </row>
        <row r="67">
          <cell r="A67">
            <v>348657009</v>
          </cell>
          <cell r="B67" t="str">
            <v>YUM Franchise</v>
          </cell>
        </row>
        <row r="68">
          <cell r="A68">
            <v>363603016</v>
          </cell>
          <cell r="B68" t="str">
            <v>YUM Franchise</v>
          </cell>
        </row>
        <row r="69">
          <cell r="A69">
            <v>366558009</v>
          </cell>
          <cell r="B69" t="str">
            <v>Wendys Franchise</v>
          </cell>
        </row>
        <row r="70">
          <cell r="A70">
            <v>387558009</v>
          </cell>
          <cell r="B70" t="str">
            <v>YUM Franchise</v>
          </cell>
        </row>
        <row r="71">
          <cell r="A71">
            <v>393745009</v>
          </cell>
          <cell r="B71" t="str">
            <v>YUM Franchise</v>
          </cell>
        </row>
        <row r="72">
          <cell r="A72">
            <v>395522013</v>
          </cell>
          <cell r="B72" t="str">
            <v>Waffle House Corporate</v>
          </cell>
        </row>
        <row r="73">
          <cell r="A73">
            <v>401774007</v>
          </cell>
          <cell r="B73" t="str">
            <v>Waffle House Corporate</v>
          </cell>
        </row>
        <row r="74">
          <cell r="A74">
            <v>402339002</v>
          </cell>
          <cell r="B74" t="str">
            <v>Waffle House Corporate</v>
          </cell>
        </row>
        <row r="75">
          <cell r="A75">
            <v>408855005</v>
          </cell>
          <cell r="B75" t="str">
            <v>Quicktrip</v>
          </cell>
        </row>
        <row r="76">
          <cell r="A76">
            <v>423110007</v>
          </cell>
          <cell r="B76" t="str">
            <v>Wendys Franchise</v>
          </cell>
        </row>
        <row r="77">
          <cell r="A77">
            <v>425152003</v>
          </cell>
          <cell r="B77" t="str">
            <v>Quicktrip</v>
          </cell>
        </row>
        <row r="78">
          <cell r="A78">
            <v>426667012</v>
          </cell>
          <cell r="B78" t="str">
            <v>Burger King Franchise</v>
          </cell>
        </row>
        <row r="79">
          <cell r="A79">
            <v>430680014</v>
          </cell>
          <cell r="B79" t="str">
            <v>YUM Franchise</v>
          </cell>
        </row>
        <row r="80">
          <cell r="A80">
            <v>435454014</v>
          </cell>
          <cell r="B80" t="str">
            <v>Wendys Franchise</v>
          </cell>
        </row>
        <row r="81">
          <cell r="A81">
            <v>438280007</v>
          </cell>
          <cell r="B81" t="str">
            <v>Wendys Corporate</v>
          </cell>
        </row>
        <row r="82">
          <cell r="A82">
            <v>445845009</v>
          </cell>
          <cell r="B82" t="str">
            <v>Burger King Franchise</v>
          </cell>
        </row>
        <row r="83">
          <cell r="A83">
            <v>453621022</v>
          </cell>
          <cell r="B83" t="str">
            <v>YUM Franchise</v>
          </cell>
        </row>
        <row r="84">
          <cell r="A84">
            <v>457368008</v>
          </cell>
          <cell r="B84" t="str">
            <v>Waffle House Corporate</v>
          </cell>
        </row>
        <row r="85">
          <cell r="A85">
            <v>468552007</v>
          </cell>
          <cell r="B85" t="str">
            <v>YUM Corporate</v>
          </cell>
        </row>
        <row r="86">
          <cell r="A86">
            <v>475939005</v>
          </cell>
          <cell r="B86" t="str">
            <v>Waffle House Franchise</v>
          </cell>
        </row>
        <row r="87">
          <cell r="A87">
            <v>477674007</v>
          </cell>
          <cell r="B87" t="str">
            <v>Waffle House Corporate</v>
          </cell>
        </row>
        <row r="88">
          <cell r="A88">
            <v>479899002</v>
          </cell>
          <cell r="B88" t="str">
            <v>YUM Corporate</v>
          </cell>
        </row>
        <row r="89">
          <cell r="A89">
            <v>489667003</v>
          </cell>
          <cell r="B89" t="str">
            <v>YUM Franchise</v>
          </cell>
        </row>
        <row r="90">
          <cell r="A90">
            <v>493774002</v>
          </cell>
          <cell r="B90" t="str">
            <v>Burger King Franchise</v>
          </cell>
        </row>
        <row r="91">
          <cell r="A91">
            <v>519406001</v>
          </cell>
          <cell r="B91" t="str">
            <v>Quicktrip</v>
          </cell>
        </row>
        <row r="92">
          <cell r="A92">
            <v>531854029</v>
          </cell>
          <cell r="B92" t="str">
            <v>Burger King Franchise</v>
          </cell>
        </row>
        <row r="93">
          <cell r="A93">
            <v>563498000</v>
          </cell>
          <cell r="B93" t="str">
            <v>Waffle House Corporate</v>
          </cell>
        </row>
        <row r="94">
          <cell r="A94">
            <v>578815004</v>
          </cell>
          <cell r="B94" t="str">
            <v>Quicktrip</v>
          </cell>
        </row>
        <row r="95">
          <cell r="A95">
            <v>581876002</v>
          </cell>
          <cell r="B95" t="str">
            <v>Waffle House Corporate</v>
          </cell>
        </row>
        <row r="96">
          <cell r="A96">
            <v>586906005</v>
          </cell>
          <cell r="B96" t="str">
            <v>Waffle House Franchise</v>
          </cell>
        </row>
        <row r="97">
          <cell r="A97">
            <v>588834002</v>
          </cell>
          <cell r="B97" t="str">
            <v>YUM Corporate</v>
          </cell>
        </row>
        <row r="98">
          <cell r="A98">
            <v>591392004</v>
          </cell>
          <cell r="B98" t="str">
            <v>YUM Corporate</v>
          </cell>
        </row>
        <row r="99">
          <cell r="A99">
            <v>596851008</v>
          </cell>
          <cell r="B99" t="str">
            <v>YUM Corporate</v>
          </cell>
        </row>
        <row r="100">
          <cell r="A100">
            <v>603213010</v>
          </cell>
          <cell r="B100" t="str">
            <v>Waffle House Corporate</v>
          </cell>
        </row>
        <row r="101">
          <cell r="A101">
            <v>606840037</v>
          </cell>
          <cell r="B101" t="str">
            <v>YUM Corporate</v>
          </cell>
        </row>
        <row r="102">
          <cell r="A102">
            <v>608102003</v>
          </cell>
          <cell r="B102" t="str">
            <v>Waffle House Corporate</v>
          </cell>
        </row>
        <row r="103">
          <cell r="A103">
            <v>639892005</v>
          </cell>
          <cell r="B103" t="str">
            <v>Wendys Franchise</v>
          </cell>
        </row>
        <row r="104">
          <cell r="A104">
            <v>640733008</v>
          </cell>
          <cell r="B104" t="str">
            <v>YUM Franchise</v>
          </cell>
        </row>
        <row r="105">
          <cell r="A105">
            <v>651128031</v>
          </cell>
          <cell r="B105" t="str">
            <v>Waffle House Corporate</v>
          </cell>
        </row>
        <row r="106">
          <cell r="A106">
            <v>653856010</v>
          </cell>
          <cell r="B106" t="str">
            <v>YUM Franchise</v>
          </cell>
        </row>
        <row r="107">
          <cell r="A107">
            <v>665336005</v>
          </cell>
          <cell r="B107" t="str">
            <v>Quicktrip</v>
          </cell>
        </row>
        <row r="108">
          <cell r="A108">
            <v>667801005</v>
          </cell>
          <cell r="B108" t="str">
            <v>Quicktrip</v>
          </cell>
        </row>
        <row r="109">
          <cell r="A109">
            <v>672919005</v>
          </cell>
          <cell r="B109" t="str">
            <v>Waffle House Franchise</v>
          </cell>
        </row>
        <row r="110">
          <cell r="A110">
            <v>678085017</v>
          </cell>
          <cell r="B110" t="str">
            <v>Burger King Franchise</v>
          </cell>
        </row>
        <row r="111">
          <cell r="A111">
            <v>679853000</v>
          </cell>
          <cell r="B111" t="str">
            <v>Quicktrip</v>
          </cell>
        </row>
        <row r="112">
          <cell r="A112">
            <v>690957012</v>
          </cell>
          <cell r="B112" t="str">
            <v>Wendys Franchise</v>
          </cell>
        </row>
        <row r="113">
          <cell r="A113">
            <v>695630016</v>
          </cell>
          <cell r="B113" t="str">
            <v>YUM Franchise</v>
          </cell>
        </row>
        <row r="114">
          <cell r="A114">
            <v>698806003</v>
          </cell>
          <cell r="B114" t="str">
            <v>Burger King Franchise</v>
          </cell>
        </row>
        <row r="115">
          <cell r="A115">
            <v>703930009</v>
          </cell>
          <cell r="B115" t="str">
            <v>Wendys Franchise</v>
          </cell>
        </row>
        <row r="116">
          <cell r="A116">
            <v>713955018</v>
          </cell>
          <cell r="B116" t="str">
            <v>Burger King Corporate</v>
          </cell>
        </row>
        <row r="117">
          <cell r="A117">
            <v>715845024</v>
          </cell>
          <cell r="B117" t="str">
            <v>YUM Corporate</v>
          </cell>
        </row>
        <row r="118">
          <cell r="A118">
            <v>726853005</v>
          </cell>
          <cell r="B118" t="str">
            <v>Quicktrip</v>
          </cell>
        </row>
        <row r="119">
          <cell r="A119">
            <v>734955009</v>
          </cell>
          <cell r="B119" t="str">
            <v>Wendys Franchise</v>
          </cell>
        </row>
        <row r="120">
          <cell r="A120">
            <v>743369002</v>
          </cell>
          <cell r="B120" t="str">
            <v>Wendys Franchise</v>
          </cell>
        </row>
        <row r="121">
          <cell r="A121">
            <v>745539020</v>
          </cell>
          <cell r="B121" t="str">
            <v>YUM Franchise</v>
          </cell>
        </row>
        <row r="122">
          <cell r="A122">
            <v>746549002</v>
          </cell>
          <cell r="B122" t="str">
            <v>YUM Corporate</v>
          </cell>
        </row>
        <row r="123">
          <cell r="A123">
            <v>757845006</v>
          </cell>
          <cell r="B123" t="str">
            <v>Wendys Franchise</v>
          </cell>
        </row>
        <row r="124">
          <cell r="A124">
            <v>759075011</v>
          </cell>
          <cell r="B124" t="str">
            <v>Waffle House Corporate</v>
          </cell>
        </row>
        <row r="125">
          <cell r="A125">
            <v>787173004</v>
          </cell>
          <cell r="B125" t="str">
            <v>Burger King Franchise</v>
          </cell>
        </row>
        <row r="126">
          <cell r="A126">
            <v>791675011</v>
          </cell>
          <cell r="B126" t="str">
            <v>YUM Franchise</v>
          </cell>
        </row>
        <row r="127">
          <cell r="A127">
            <v>803720005</v>
          </cell>
          <cell r="B127" t="str">
            <v>YUM Franchise</v>
          </cell>
        </row>
        <row r="128">
          <cell r="A128">
            <v>823193013</v>
          </cell>
          <cell r="B128" t="str">
            <v>Burger King Corporate</v>
          </cell>
        </row>
        <row r="129">
          <cell r="A129">
            <v>844583008</v>
          </cell>
          <cell r="B129" t="str">
            <v>Waffle House Corporate</v>
          </cell>
        </row>
        <row r="130">
          <cell r="A130">
            <v>849492011</v>
          </cell>
          <cell r="B130" t="str">
            <v>Burger King Corporate</v>
          </cell>
        </row>
        <row r="131">
          <cell r="A131">
            <v>851838009</v>
          </cell>
          <cell r="B131" t="str">
            <v>YUM Corporate</v>
          </cell>
        </row>
        <row r="132">
          <cell r="A132">
            <v>855953016</v>
          </cell>
          <cell r="B132" t="str">
            <v>Quicktrip</v>
          </cell>
        </row>
        <row r="133">
          <cell r="A133">
            <v>858920000</v>
          </cell>
          <cell r="B133" t="str">
            <v>Burger King Franchise</v>
          </cell>
        </row>
        <row r="134">
          <cell r="A134">
            <v>863331006</v>
          </cell>
          <cell r="B134" t="str">
            <v>Waffle House Corporate</v>
          </cell>
        </row>
        <row r="135">
          <cell r="A135">
            <v>865682006</v>
          </cell>
          <cell r="B135" t="str">
            <v>Wendys Franchise</v>
          </cell>
        </row>
        <row r="136">
          <cell r="A136">
            <v>875921001</v>
          </cell>
          <cell r="B136" t="str">
            <v>YUM Franchise</v>
          </cell>
        </row>
        <row r="137">
          <cell r="A137">
            <v>876736015</v>
          </cell>
          <cell r="B137" t="str">
            <v>Wendys Franchise</v>
          </cell>
        </row>
        <row r="138">
          <cell r="A138">
            <v>881788012</v>
          </cell>
          <cell r="B138" t="str">
            <v>Wendys Franchise</v>
          </cell>
        </row>
        <row r="139">
          <cell r="A139">
            <v>886922005</v>
          </cell>
          <cell r="B139" t="str">
            <v>Waffle House Corporate</v>
          </cell>
        </row>
        <row r="140">
          <cell r="A140">
            <v>905807007</v>
          </cell>
          <cell r="B140" t="str">
            <v>Burger King Franchise</v>
          </cell>
        </row>
        <row r="141">
          <cell r="A141">
            <v>907636006</v>
          </cell>
          <cell r="B141" t="str">
            <v>Burger King Franchise</v>
          </cell>
        </row>
        <row r="142">
          <cell r="A142">
            <v>915281006</v>
          </cell>
          <cell r="B142" t="str">
            <v>Quicktrip</v>
          </cell>
        </row>
        <row r="143">
          <cell r="A143">
            <v>918730015</v>
          </cell>
          <cell r="B143" t="str">
            <v>YUM Franchise</v>
          </cell>
        </row>
        <row r="144">
          <cell r="A144">
            <v>924778003</v>
          </cell>
          <cell r="B144" t="str">
            <v>Waffle House Corporate</v>
          </cell>
        </row>
        <row r="145">
          <cell r="A145">
            <v>927245001</v>
          </cell>
          <cell r="B145" t="str">
            <v>Wendys Franchise</v>
          </cell>
        </row>
        <row r="146">
          <cell r="A146">
            <v>930556013</v>
          </cell>
          <cell r="B146" t="str">
            <v>YUM Franchise</v>
          </cell>
        </row>
        <row r="147">
          <cell r="A147">
            <v>934680001</v>
          </cell>
          <cell r="B147" t="str">
            <v>Burger King Franchise</v>
          </cell>
        </row>
        <row r="148">
          <cell r="A148">
            <v>971716015</v>
          </cell>
          <cell r="B148" t="str">
            <v>Waffle House Franchise</v>
          </cell>
        </row>
        <row r="149">
          <cell r="A149">
            <v>984865018</v>
          </cell>
          <cell r="B149" t="str">
            <v>Wendys Franchise</v>
          </cell>
        </row>
        <row r="150">
          <cell r="A150">
            <v>996691000</v>
          </cell>
          <cell r="B150" t="str">
            <v>Wendys Franchise</v>
          </cell>
        </row>
        <row r="151">
          <cell r="A151">
            <v>1017612011</v>
          </cell>
          <cell r="B151" t="str">
            <v>YUM Franchise</v>
          </cell>
        </row>
        <row r="152">
          <cell r="A152">
            <v>1023724013</v>
          </cell>
          <cell r="B152" t="str">
            <v>Quicktrip</v>
          </cell>
        </row>
        <row r="153">
          <cell r="A153">
            <v>1031619003</v>
          </cell>
          <cell r="B153" t="str">
            <v>Burger King Franchise</v>
          </cell>
        </row>
        <row r="154">
          <cell r="A154">
            <v>1046967007</v>
          </cell>
          <cell r="B154" t="str">
            <v>YUM Corporate</v>
          </cell>
        </row>
        <row r="155">
          <cell r="A155">
            <v>1046968004</v>
          </cell>
          <cell r="B155" t="str">
            <v>Burger King Franchise</v>
          </cell>
        </row>
        <row r="156">
          <cell r="A156">
            <v>1052926003</v>
          </cell>
          <cell r="B156" t="str">
            <v>Waffle House Corporate</v>
          </cell>
        </row>
        <row r="157">
          <cell r="A157">
            <v>1059314038</v>
          </cell>
          <cell r="B157" t="str">
            <v>Wendys Franchise</v>
          </cell>
        </row>
        <row r="158">
          <cell r="A158">
            <v>1064833004</v>
          </cell>
          <cell r="B158" t="str">
            <v>YUM Corporate</v>
          </cell>
        </row>
        <row r="159">
          <cell r="A159">
            <v>1070626006</v>
          </cell>
          <cell r="B159" t="str">
            <v>YUM Corporate</v>
          </cell>
        </row>
        <row r="160">
          <cell r="A160">
            <v>1083132004</v>
          </cell>
          <cell r="B160" t="str">
            <v>Waffle House Corporate</v>
          </cell>
        </row>
        <row r="161">
          <cell r="A161">
            <v>1088641008</v>
          </cell>
          <cell r="B161" t="str">
            <v>Burger King Franchise</v>
          </cell>
        </row>
        <row r="162">
          <cell r="A162">
            <v>1092919000</v>
          </cell>
          <cell r="B162" t="str">
            <v>Wendys Franchise</v>
          </cell>
        </row>
        <row r="163">
          <cell r="A163">
            <v>1096682004</v>
          </cell>
          <cell r="B163" t="str">
            <v>Burger King Franchise</v>
          </cell>
        </row>
        <row r="164">
          <cell r="A164">
            <v>1098562005</v>
          </cell>
          <cell r="B164" t="str">
            <v>Burger King Franchise</v>
          </cell>
        </row>
        <row r="165">
          <cell r="A165">
            <v>1120788008</v>
          </cell>
          <cell r="B165" t="str">
            <v>Waffle House Corporate</v>
          </cell>
        </row>
        <row r="166">
          <cell r="A166">
            <v>1143858058</v>
          </cell>
          <cell r="B166" t="str">
            <v>Waffle House Corporate</v>
          </cell>
        </row>
        <row r="167">
          <cell r="A167">
            <v>1154956001</v>
          </cell>
          <cell r="B167" t="str">
            <v>Waffle House Corporate</v>
          </cell>
        </row>
        <row r="168">
          <cell r="A168">
            <v>1157619014</v>
          </cell>
          <cell r="B168" t="str">
            <v>YUM Franchise</v>
          </cell>
        </row>
        <row r="169">
          <cell r="A169">
            <v>1158646006</v>
          </cell>
          <cell r="B169" t="str">
            <v>Quicktrip</v>
          </cell>
        </row>
        <row r="170">
          <cell r="A170">
            <v>1162565005</v>
          </cell>
          <cell r="B170" t="str">
            <v>Burger King Franchise</v>
          </cell>
        </row>
        <row r="171">
          <cell r="A171">
            <v>1178864000</v>
          </cell>
          <cell r="B171" t="str">
            <v>Quicktrip</v>
          </cell>
        </row>
        <row r="172">
          <cell r="A172">
            <v>1201905009</v>
          </cell>
          <cell r="B172" t="str">
            <v>YUM Corporate</v>
          </cell>
        </row>
        <row r="173">
          <cell r="A173">
            <v>1202720019</v>
          </cell>
          <cell r="B173" t="str">
            <v>YUM Corporate</v>
          </cell>
        </row>
        <row r="174">
          <cell r="A174">
            <v>1212216004</v>
          </cell>
          <cell r="B174" t="str">
            <v>Waffle House Corporate</v>
          </cell>
        </row>
        <row r="175">
          <cell r="A175">
            <v>1215840002</v>
          </cell>
          <cell r="B175" t="str">
            <v>YUM Corporate</v>
          </cell>
        </row>
        <row r="176">
          <cell r="A176">
            <v>1217794003</v>
          </cell>
          <cell r="B176" t="str">
            <v>YUM Corporate</v>
          </cell>
        </row>
        <row r="177">
          <cell r="A177">
            <v>1245594004</v>
          </cell>
          <cell r="B177" t="str">
            <v>YUM Corporate</v>
          </cell>
        </row>
        <row r="178">
          <cell r="A178">
            <v>1267691002</v>
          </cell>
          <cell r="B178" t="str">
            <v>Quicktrip</v>
          </cell>
        </row>
        <row r="179">
          <cell r="A179">
            <v>1275951008</v>
          </cell>
          <cell r="B179" t="str">
            <v>Burger King Franchise</v>
          </cell>
        </row>
        <row r="180">
          <cell r="A180">
            <v>1288632003</v>
          </cell>
          <cell r="B180" t="str">
            <v>Burger King Franchise</v>
          </cell>
        </row>
        <row r="181">
          <cell r="A181">
            <v>1291797004</v>
          </cell>
          <cell r="B181" t="str">
            <v>Quicktrip</v>
          </cell>
        </row>
        <row r="182">
          <cell r="A182">
            <v>1305615008</v>
          </cell>
          <cell r="B182" t="str">
            <v>Waffle House Corporate</v>
          </cell>
        </row>
        <row r="183">
          <cell r="A183">
            <v>1305830005</v>
          </cell>
          <cell r="B183" t="str">
            <v>Quicktrip</v>
          </cell>
        </row>
        <row r="184">
          <cell r="A184">
            <v>1307922006</v>
          </cell>
          <cell r="B184" t="str">
            <v>Wendys Corporate</v>
          </cell>
        </row>
        <row r="185">
          <cell r="A185">
            <v>1328303010</v>
          </cell>
          <cell r="B185" t="str">
            <v>Burger King Franchise</v>
          </cell>
        </row>
        <row r="186">
          <cell r="A186">
            <v>1339838006</v>
          </cell>
          <cell r="B186" t="str">
            <v>YUM Corporate</v>
          </cell>
        </row>
        <row r="187">
          <cell r="A187">
            <v>1340957003</v>
          </cell>
          <cell r="B187" t="str">
            <v>YUM Corporate</v>
          </cell>
        </row>
        <row r="188">
          <cell r="A188">
            <v>1346967003</v>
          </cell>
          <cell r="B188" t="str">
            <v>Quicktrip</v>
          </cell>
        </row>
        <row r="189">
          <cell r="A189">
            <v>1347363018</v>
          </cell>
          <cell r="B189" t="str">
            <v>YUM Franchise</v>
          </cell>
        </row>
        <row r="190">
          <cell r="A190">
            <v>1349977010</v>
          </cell>
          <cell r="B190" t="str">
            <v>YUM Franchise</v>
          </cell>
        </row>
        <row r="191">
          <cell r="A191">
            <v>1358800004</v>
          </cell>
          <cell r="B191" t="str">
            <v>YUM Corporate</v>
          </cell>
        </row>
        <row r="192">
          <cell r="A192">
            <v>1370685001</v>
          </cell>
          <cell r="B192" t="str">
            <v>YUM Franchise</v>
          </cell>
        </row>
        <row r="193">
          <cell r="A193">
            <v>1382628007</v>
          </cell>
          <cell r="B193" t="str">
            <v>YUM Franchise</v>
          </cell>
        </row>
        <row r="194">
          <cell r="A194">
            <v>1391553004</v>
          </cell>
          <cell r="B194" t="str">
            <v>YUM Franchise</v>
          </cell>
        </row>
        <row r="195">
          <cell r="A195">
            <v>1398791002</v>
          </cell>
          <cell r="B195" t="str">
            <v>Quicktrip</v>
          </cell>
        </row>
        <row r="196">
          <cell r="A196">
            <v>1404919018</v>
          </cell>
          <cell r="B196" t="str">
            <v>YUM Franchise</v>
          </cell>
        </row>
        <row r="197">
          <cell r="A197">
            <v>1412685012</v>
          </cell>
          <cell r="B197" t="str">
            <v>YUM Franchise</v>
          </cell>
        </row>
        <row r="198">
          <cell r="A198">
            <v>1412977006</v>
          </cell>
          <cell r="B198" t="str">
            <v>Waffle House Corporate</v>
          </cell>
        </row>
        <row r="199">
          <cell r="A199">
            <v>1418904007</v>
          </cell>
          <cell r="B199" t="str">
            <v>YUM Franchise</v>
          </cell>
        </row>
        <row r="200">
          <cell r="A200">
            <v>1419730001</v>
          </cell>
          <cell r="B200" t="str">
            <v>Waffle House Franchise</v>
          </cell>
        </row>
        <row r="201">
          <cell r="A201">
            <v>1425919009</v>
          </cell>
          <cell r="B201" t="str">
            <v>YUM Corporate</v>
          </cell>
        </row>
        <row r="202">
          <cell r="A202">
            <v>1427532000</v>
          </cell>
          <cell r="B202" t="str">
            <v>Wendys Franchise</v>
          </cell>
        </row>
        <row r="203">
          <cell r="A203">
            <v>1427626007</v>
          </cell>
          <cell r="B203" t="str">
            <v>Burger King Franchise</v>
          </cell>
        </row>
        <row r="204">
          <cell r="A204">
            <v>1433685003</v>
          </cell>
          <cell r="B204" t="str">
            <v>Burger King Franchise</v>
          </cell>
        </row>
        <row r="205">
          <cell r="A205">
            <v>1440730004</v>
          </cell>
          <cell r="B205" t="str">
            <v>Waffle House Franchise</v>
          </cell>
        </row>
        <row r="206">
          <cell r="A206">
            <v>1456788007</v>
          </cell>
          <cell r="B206" t="str">
            <v>Quicktrip</v>
          </cell>
        </row>
        <row r="207">
          <cell r="A207">
            <v>1462566008</v>
          </cell>
          <cell r="B207" t="str">
            <v>Waffle House Corporate</v>
          </cell>
        </row>
        <row r="208">
          <cell r="A208">
            <v>1463921003</v>
          </cell>
          <cell r="B208" t="str">
            <v>Waffle House Corporate</v>
          </cell>
        </row>
        <row r="209">
          <cell r="A209">
            <v>1495734007</v>
          </cell>
          <cell r="B209" t="str">
            <v>Waffle House Corporate</v>
          </cell>
        </row>
        <row r="210">
          <cell r="A210">
            <v>1508869002</v>
          </cell>
          <cell r="B210" t="str">
            <v>YUM Corporate</v>
          </cell>
        </row>
        <row r="211">
          <cell r="A211">
            <v>1517977008</v>
          </cell>
          <cell r="B211" t="str">
            <v>YUM Corporate</v>
          </cell>
        </row>
        <row r="212">
          <cell r="A212">
            <v>1535619009</v>
          </cell>
          <cell r="B212" t="str">
            <v>YUM Franchise</v>
          </cell>
        </row>
        <row r="213">
          <cell r="A213">
            <v>1536835007</v>
          </cell>
          <cell r="B213" t="str">
            <v>Wendys Corporate</v>
          </cell>
        </row>
        <row r="214">
          <cell r="A214">
            <v>1552720010</v>
          </cell>
          <cell r="B214" t="str">
            <v>YUM Franchise</v>
          </cell>
        </row>
        <row r="215">
          <cell r="A215">
            <v>1557502003</v>
          </cell>
          <cell r="B215" t="str">
            <v>YUM Franchise</v>
          </cell>
        </row>
        <row r="216">
          <cell r="A216">
            <v>1566730006</v>
          </cell>
          <cell r="B216" t="str">
            <v>YUM Franchise</v>
          </cell>
        </row>
        <row r="217">
          <cell r="A217">
            <v>1573720001</v>
          </cell>
          <cell r="B217" t="str">
            <v>YUM Corporate</v>
          </cell>
        </row>
        <row r="218">
          <cell r="A218">
            <v>1577906007</v>
          </cell>
          <cell r="B218" t="str">
            <v>Burger King Franchise</v>
          </cell>
        </row>
        <row r="219">
          <cell r="A219">
            <v>1578886013</v>
          </cell>
          <cell r="B219" t="str">
            <v>YUM Franchise</v>
          </cell>
        </row>
        <row r="220">
          <cell r="A220">
            <v>1585230021</v>
          </cell>
          <cell r="B220" t="str">
            <v>Quicktrip</v>
          </cell>
        </row>
        <row r="221">
          <cell r="A221">
            <v>1599104007</v>
          </cell>
          <cell r="B221" t="str">
            <v>Waffle House Corporate</v>
          </cell>
        </row>
        <row r="222">
          <cell r="A222">
            <v>1609562004</v>
          </cell>
          <cell r="B222" t="str">
            <v>YUM Franchise</v>
          </cell>
        </row>
        <row r="223">
          <cell r="A223">
            <v>1611454008</v>
          </cell>
          <cell r="B223" t="str">
            <v>Waffle House Franchise</v>
          </cell>
        </row>
        <row r="224">
          <cell r="A224">
            <v>1619830000</v>
          </cell>
          <cell r="B224" t="str">
            <v>Waffle House Corporate</v>
          </cell>
        </row>
        <row r="225">
          <cell r="A225">
            <v>1626857002</v>
          </cell>
          <cell r="B225" t="str">
            <v>Burger King Franchise</v>
          </cell>
        </row>
        <row r="226">
          <cell r="A226">
            <v>1637202031</v>
          </cell>
          <cell r="B226" t="str">
            <v>Wendys Franchise</v>
          </cell>
        </row>
        <row r="227">
          <cell r="A227">
            <v>1637804008</v>
          </cell>
          <cell r="B227" t="str">
            <v>Burger King Franchise</v>
          </cell>
        </row>
        <row r="228">
          <cell r="A228">
            <v>1655614002</v>
          </cell>
          <cell r="B228" t="str">
            <v>YUM Franchise</v>
          </cell>
        </row>
        <row r="229">
          <cell r="A229">
            <v>1659663001</v>
          </cell>
          <cell r="B229" t="str">
            <v>Wendys Franchise</v>
          </cell>
        </row>
        <row r="230">
          <cell r="A230">
            <v>1675443009</v>
          </cell>
          <cell r="B230" t="str">
            <v>Wendys Franchise</v>
          </cell>
        </row>
        <row r="231">
          <cell r="A231">
            <v>1679956007</v>
          </cell>
          <cell r="B231" t="str">
            <v>YUM Corporate</v>
          </cell>
        </row>
        <row r="232">
          <cell r="A232">
            <v>1683554011</v>
          </cell>
          <cell r="B232" t="str">
            <v>Wendys Corporate</v>
          </cell>
        </row>
        <row r="233">
          <cell r="A233">
            <v>1687215006</v>
          </cell>
          <cell r="B233" t="str">
            <v>Quicktrip</v>
          </cell>
        </row>
        <row r="234">
          <cell r="A234">
            <v>1695864022</v>
          </cell>
          <cell r="B234" t="str">
            <v>YUM Franchise</v>
          </cell>
        </row>
        <row r="235">
          <cell r="A235">
            <v>1712849003</v>
          </cell>
          <cell r="B235" t="str">
            <v>Waffle House Corporate</v>
          </cell>
        </row>
        <row r="236">
          <cell r="A236">
            <v>1724693011</v>
          </cell>
          <cell r="B236" t="str">
            <v>YUM Franchise</v>
          </cell>
        </row>
        <row r="237">
          <cell r="A237">
            <v>1725671000</v>
          </cell>
          <cell r="B237" t="str">
            <v>Burger King Franchise</v>
          </cell>
        </row>
        <row r="238">
          <cell r="A238">
            <v>1731596009</v>
          </cell>
          <cell r="B238" t="str">
            <v>YUM Franchise</v>
          </cell>
        </row>
        <row r="239">
          <cell r="A239">
            <v>1732828000</v>
          </cell>
          <cell r="B239" t="str">
            <v>Waffle House Corporate</v>
          </cell>
        </row>
        <row r="240">
          <cell r="A240">
            <v>1737432013</v>
          </cell>
          <cell r="B240" t="str">
            <v>YUM Corporate</v>
          </cell>
        </row>
        <row r="241">
          <cell r="A241">
            <v>1751774009</v>
          </cell>
          <cell r="B241" t="str">
            <v>Quicktrip</v>
          </cell>
        </row>
        <row r="242">
          <cell r="A242">
            <v>1770948001</v>
          </cell>
          <cell r="B242" t="str">
            <v>YUM Corporate</v>
          </cell>
        </row>
        <row r="243">
          <cell r="A243">
            <v>1774869001</v>
          </cell>
          <cell r="B243" t="str">
            <v>Burger King Franchise</v>
          </cell>
        </row>
        <row r="244">
          <cell r="A244">
            <v>1788215002</v>
          </cell>
          <cell r="B244" t="str">
            <v>YUM Franchise</v>
          </cell>
        </row>
        <row r="245">
          <cell r="A245">
            <v>1789571018</v>
          </cell>
          <cell r="B245" t="str">
            <v>Wendys Franchise</v>
          </cell>
        </row>
        <row r="246">
          <cell r="A246">
            <v>1803017031</v>
          </cell>
          <cell r="B246" t="str">
            <v>YUM Corporate</v>
          </cell>
        </row>
        <row r="247">
          <cell r="A247">
            <v>1803189014</v>
          </cell>
          <cell r="B247" t="str">
            <v>YUM Franchise</v>
          </cell>
        </row>
        <row r="248">
          <cell r="A248">
            <v>1804547010</v>
          </cell>
          <cell r="B248" t="str">
            <v>Burger King Franchise</v>
          </cell>
        </row>
        <row r="249">
          <cell r="A249">
            <v>1821550011</v>
          </cell>
          <cell r="B249" t="str">
            <v>Burger King Franchise</v>
          </cell>
        </row>
        <row r="250">
          <cell r="A250">
            <v>1826804023</v>
          </cell>
          <cell r="B250" t="str">
            <v>YUM Franchise</v>
          </cell>
        </row>
        <row r="251">
          <cell r="A251">
            <v>1834781002</v>
          </cell>
          <cell r="B251" t="str">
            <v>Waffle House Corporate</v>
          </cell>
        </row>
        <row r="252">
          <cell r="A252">
            <v>1837578007</v>
          </cell>
          <cell r="B252" t="str">
            <v>Waffle House Corporate</v>
          </cell>
        </row>
        <row r="253">
          <cell r="A253">
            <v>1847956004</v>
          </cell>
          <cell r="B253" t="str">
            <v>YUM Franchise</v>
          </cell>
        </row>
        <row r="254">
          <cell r="A254">
            <v>1880913003</v>
          </cell>
          <cell r="B254" t="str">
            <v>Waffle House Corporate</v>
          </cell>
        </row>
        <row r="255">
          <cell r="A255">
            <v>1887840012</v>
          </cell>
          <cell r="B255" t="str">
            <v>YUM Franchise</v>
          </cell>
        </row>
        <row r="256">
          <cell r="A256">
            <v>1887927005</v>
          </cell>
          <cell r="B256" t="str">
            <v>Waffle House Corporate</v>
          </cell>
        </row>
        <row r="257">
          <cell r="A257">
            <v>1892903008</v>
          </cell>
          <cell r="B257" t="str">
            <v>Waffle House Corporate</v>
          </cell>
        </row>
        <row r="258">
          <cell r="A258">
            <v>1894734010</v>
          </cell>
          <cell r="B258" t="str">
            <v>YUM Franchise</v>
          </cell>
        </row>
        <row r="259">
          <cell r="A259">
            <v>1898851003</v>
          </cell>
          <cell r="B259" t="str">
            <v>Waffle House Corporate</v>
          </cell>
        </row>
        <row r="260">
          <cell r="A260">
            <v>1899596010</v>
          </cell>
          <cell r="B260" t="str">
            <v>YUM Franchise</v>
          </cell>
        </row>
        <row r="261">
          <cell r="A261">
            <v>1902641017</v>
          </cell>
          <cell r="B261" t="str">
            <v>Waffle House Corporate</v>
          </cell>
        </row>
        <row r="262">
          <cell r="A262">
            <v>1903966004</v>
          </cell>
          <cell r="B262" t="str">
            <v>Waffle House Corporate</v>
          </cell>
        </row>
        <row r="263">
          <cell r="A263">
            <v>1904637002</v>
          </cell>
          <cell r="B263" t="str">
            <v>Burger King Franchise</v>
          </cell>
        </row>
        <row r="264">
          <cell r="A264">
            <v>1925637002</v>
          </cell>
          <cell r="B264" t="str">
            <v>Burger King Franchise</v>
          </cell>
        </row>
        <row r="265">
          <cell r="A265">
            <v>1928788006</v>
          </cell>
          <cell r="B265" t="str">
            <v>Waffle House Corporate</v>
          </cell>
        </row>
        <row r="266">
          <cell r="A266">
            <v>1940851017</v>
          </cell>
          <cell r="B266" t="str">
            <v>Burger King Franchise</v>
          </cell>
        </row>
        <row r="267">
          <cell r="A267">
            <v>1942632001</v>
          </cell>
          <cell r="B267" t="str">
            <v>YUM Franchise</v>
          </cell>
        </row>
        <row r="268">
          <cell r="A268">
            <v>1948841004</v>
          </cell>
          <cell r="B268" t="str">
            <v>Wendys Corporate</v>
          </cell>
        </row>
        <row r="269">
          <cell r="A269">
            <v>1953084002</v>
          </cell>
          <cell r="B269" t="str">
            <v>Waffle House Franchise</v>
          </cell>
        </row>
        <row r="270">
          <cell r="A270">
            <v>1955807012</v>
          </cell>
          <cell r="B270" t="str">
            <v>YUM Franchise</v>
          </cell>
        </row>
        <row r="271">
          <cell r="A271">
            <v>1957683001</v>
          </cell>
          <cell r="B271" t="str">
            <v>Wendys Franchise</v>
          </cell>
        </row>
        <row r="272">
          <cell r="A272">
            <v>1963893068</v>
          </cell>
          <cell r="B272" t="str">
            <v>Burger King Franchise</v>
          </cell>
        </row>
        <row r="273">
          <cell r="A273">
            <v>1971857003</v>
          </cell>
          <cell r="B273" t="str">
            <v>Quicktrip</v>
          </cell>
        </row>
        <row r="274">
          <cell r="A274">
            <v>1976807003</v>
          </cell>
          <cell r="B274" t="str">
            <v>YUM Corporate</v>
          </cell>
        </row>
        <row r="275">
          <cell r="A275">
            <v>1997630002</v>
          </cell>
          <cell r="B275" t="str">
            <v>YUM Franchise</v>
          </cell>
        </row>
        <row r="276">
          <cell r="A276">
            <v>2017156000</v>
          </cell>
          <cell r="B276" t="str">
            <v>YUM Corporate</v>
          </cell>
        </row>
        <row r="277">
          <cell r="A277">
            <v>2055731016</v>
          </cell>
          <cell r="B277" t="str">
            <v>Waffle House Franchise</v>
          </cell>
        </row>
        <row r="278">
          <cell r="A278">
            <v>2076731007</v>
          </cell>
          <cell r="B278" t="str">
            <v>Wendys Franchise</v>
          </cell>
        </row>
        <row r="279">
          <cell r="A279">
            <v>2077859004</v>
          </cell>
          <cell r="B279" t="str">
            <v>Wendys Franchise</v>
          </cell>
        </row>
        <row r="280">
          <cell r="A280">
            <v>2128565008</v>
          </cell>
          <cell r="B280" t="str">
            <v>YUM Franchise</v>
          </cell>
        </row>
        <row r="281">
          <cell r="A281">
            <v>2136735014</v>
          </cell>
          <cell r="B281" t="str">
            <v>Burger King Franchise</v>
          </cell>
        </row>
        <row r="282">
          <cell r="A282">
            <v>2138789001</v>
          </cell>
          <cell r="B282" t="str">
            <v>YUM Corporate</v>
          </cell>
        </row>
        <row r="283">
          <cell r="A283">
            <v>2157735014</v>
          </cell>
          <cell r="B283" t="str">
            <v>Burger King Franchise</v>
          </cell>
        </row>
        <row r="284">
          <cell r="A284">
            <v>2173704000</v>
          </cell>
          <cell r="B284" t="str">
            <v>YUM Corporate</v>
          </cell>
        </row>
        <row r="285">
          <cell r="A285">
            <v>2176575001</v>
          </cell>
          <cell r="B285" t="str">
            <v>Waffle House Corporate</v>
          </cell>
        </row>
        <row r="286">
          <cell r="A286">
            <v>2178735005</v>
          </cell>
          <cell r="B286" t="str">
            <v>YUM Franchise</v>
          </cell>
        </row>
        <row r="287">
          <cell r="A287">
            <v>2184777019</v>
          </cell>
          <cell r="B287" t="str">
            <v>Wendys Franchise</v>
          </cell>
        </row>
        <row r="288">
          <cell r="A288">
            <v>2203953013</v>
          </cell>
          <cell r="B288" t="str">
            <v>Burger King Corporate</v>
          </cell>
        </row>
        <row r="289">
          <cell r="A289">
            <v>2210568006</v>
          </cell>
          <cell r="B289" t="str">
            <v>Waffle House Corporate</v>
          </cell>
        </row>
        <row r="290">
          <cell r="A290">
            <v>2211994000</v>
          </cell>
          <cell r="B290" t="str">
            <v>Waffle House Corporate</v>
          </cell>
        </row>
        <row r="291">
          <cell r="A291">
            <v>2229571002</v>
          </cell>
          <cell r="B291" t="str">
            <v>Waffle House Corporate</v>
          </cell>
        </row>
        <row r="292">
          <cell r="A292">
            <v>2248549002</v>
          </cell>
          <cell r="B292" t="str">
            <v>YUM Corporate</v>
          </cell>
        </row>
        <row r="293">
          <cell r="A293">
            <v>2257928011</v>
          </cell>
          <cell r="B293" t="str">
            <v>Quicktrip</v>
          </cell>
        </row>
        <row r="294">
          <cell r="A294">
            <v>2266950003</v>
          </cell>
          <cell r="B294" t="str">
            <v>YUM Corporate</v>
          </cell>
        </row>
        <row r="295">
          <cell r="A295">
            <v>2268982012</v>
          </cell>
          <cell r="B295" t="str">
            <v>Wendys Franchise</v>
          </cell>
        </row>
        <row r="296">
          <cell r="A296">
            <v>2269683027</v>
          </cell>
          <cell r="B296" t="str">
            <v>YUM Franchise</v>
          </cell>
        </row>
        <row r="297">
          <cell r="A297">
            <v>2273977014</v>
          </cell>
          <cell r="B297" t="str">
            <v>Wendys Franchise</v>
          </cell>
        </row>
        <row r="298">
          <cell r="A298">
            <v>2278674009</v>
          </cell>
          <cell r="B298" t="str">
            <v>YUM Franchise</v>
          </cell>
        </row>
        <row r="299">
          <cell r="A299">
            <v>2291212007</v>
          </cell>
          <cell r="B299" t="str">
            <v>Waffle House Corporate</v>
          </cell>
        </row>
        <row r="300">
          <cell r="A300">
            <v>2297838005</v>
          </cell>
          <cell r="B300" t="str">
            <v>YUM Corporate</v>
          </cell>
        </row>
        <row r="301">
          <cell r="A301">
            <v>2298904008</v>
          </cell>
          <cell r="B301" t="str">
            <v>YUM Corporate</v>
          </cell>
        </row>
        <row r="302">
          <cell r="A302">
            <v>2314784008</v>
          </cell>
          <cell r="B302" t="str">
            <v>YUM Franchise</v>
          </cell>
        </row>
        <row r="303">
          <cell r="A303">
            <v>2316455000</v>
          </cell>
          <cell r="B303" t="str">
            <v>Wendys Corporate</v>
          </cell>
        </row>
        <row r="304">
          <cell r="A304">
            <v>2321931008</v>
          </cell>
          <cell r="B304" t="str">
            <v>Burger King Franchise</v>
          </cell>
        </row>
        <row r="305">
          <cell r="A305">
            <v>2342931008</v>
          </cell>
          <cell r="B305" t="str">
            <v>YUM Corporate</v>
          </cell>
        </row>
        <row r="306">
          <cell r="A306">
            <v>2350719016</v>
          </cell>
          <cell r="B306" t="str">
            <v>Wendys Franchise</v>
          </cell>
        </row>
        <row r="307">
          <cell r="A307">
            <v>2354779009</v>
          </cell>
          <cell r="B307" t="str">
            <v>Burger King Corporate</v>
          </cell>
        </row>
        <row r="308">
          <cell r="A308">
            <v>2384931008</v>
          </cell>
          <cell r="B308" t="str">
            <v>YUM Franchise</v>
          </cell>
        </row>
        <row r="309">
          <cell r="A309">
            <v>2400566012</v>
          </cell>
          <cell r="B309" t="str">
            <v>YUM Corporate</v>
          </cell>
        </row>
        <row r="310">
          <cell r="A310">
            <v>2407638002</v>
          </cell>
          <cell r="B310" t="str">
            <v>Wendys Franchise</v>
          </cell>
        </row>
        <row r="311">
          <cell r="A311">
            <v>2415698003</v>
          </cell>
          <cell r="B311" t="str">
            <v>Wendys Corporate</v>
          </cell>
        </row>
        <row r="312">
          <cell r="A312">
            <v>2427581004</v>
          </cell>
          <cell r="B312" t="str">
            <v>YUM Corporate</v>
          </cell>
        </row>
        <row r="313">
          <cell r="A313">
            <v>2443913006</v>
          </cell>
          <cell r="B313" t="str">
            <v>Waffle House Franchise</v>
          </cell>
        </row>
        <row r="314">
          <cell r="A314">
            <v>2450802009</v>
          </cell>
          <cell r="B314" t="str">
            <v>Waffle House Corporate</v>
          </cell>
        </row>
        <row r="315">
          <cell r="A315">
            <v>2467787008</v>
          </cell>
          <cell r="B315" t="str">
            <v>Wendys Franchise</v>
          </cell>
        </row>
        <row r="316">
          <cell r="A316">
            <v>2470838005</v>
          </cell>
          <cell r="B316" t="str">
            <v>Waffle House Corporate</v>
          </cell>
        </row>
        <row r="317">
          <cell r="A317">
            <v>2475731001</v>
          </cell>
          <cell r="B317" t="str">
            <v>YUM Franchise</v>
          </cell>
        </row>
        <row r="318">
          <cell r="A318">
            <v>2480865005</v>
          </cell>
          <cell r="B318" t="str">
            <v>Waffle House Corporate</v>
          </cell>
        </row>
        <row r="319">
          <cell r="A319">
            <v>2487380014</v>
          </cell>
          <cell r="B319" t="str">
            <v>Waffle House Corporate</v>
          </cell>
        </row>
        <row r="320">
          <cell r="A320">
            <v>2488885009</v>
          </cell>
          <cell r="B320" t="str">
            <v>YUM Corporate</v>
          </cell>
        </row>
        <row r="321">
          <cell r="A321">
            <v>2496558002</v>
          </cell>
          <cell r="B321" t="str">
            <v>Waffle House Franchise</v>
          </cell>
        </row>
        <row r="322">
          <cell r="A322">
            <v>2507954003</v>
          </cell>
          <cell r="B322" t="str">
            <v>YUM Corporate</v>
          </cell>
        </row>
        <row r="323">
          <cell r="A323">
            <v>2515780008</v>
          </cell>
          <cell r="B323" t="str">
            <v>Waffle House Corporate</v>
          </cell>
        </row>
        <row r="324">
          <cell r="A324">
            <v>2520627009</v>
          </cell>
          <cell r="B324" t="str">
            <v>Burger King Franchise</v>
          </cell>
        </row>
        <row r="325">
          <cell r="A325">
            <v>2525836008</v>
          </cell>
          <cell r="B325" t="str">
            <v>Quicktrip</v>
          </cell>
        </row>
        <row r="326">
          <cell r="A326">
            <v>2526616000</v>
          </cell>
          <cell r="B326" t="str">
            <v>Waffle House Corporate</v>
          </cell>
        </row>
        <row r="327">
          <cell r="A327">
            <v>2538558004</v>
          </cell>
          <cell r="B327" t="str">
            <v>Waffle House Franchise</v>
          </cell>
        </row>
        <row r="328">
          <cell r="A328">
            <v>2538793003</v>
          </cell>
          <cell r="B328" t="str">
            <v>Quicktrip</v>
          </cell>
        </row>
        <row r="329">
          <cell r="A329">
            <v>2571581007</v>
          </cell>
          <cell r="B329" t="str">
            <v>Waffle House Corporate</v>
          </cell>
        </row>
        <row r="330">
          <cell r="A330">
            <v>2579368006</v>
          </cell>
          <cell r="B330" t="str">
            <v>YUM Corporate</v>
          </cell>
        </row>
        <row r="331">
          <cell r="A331">
            <v>2586187002</v>
          </cell>
          <cell r="B331" t="str">
            <v>Waffle House Corporate</v>
          </cell>
        </row>
        <row r="332">
          <cell r="A332">
            <v>2593787003</v>
          </cell>
          <cell r="B332" t="str">
            <v>YUM Franchise</v>
          </cell>
        </row>
        <row r="333">
          <cell r="A333">
            <v>2597782004</v>
          </cell>
          <cell r="B333" t="str">
            <v>Quicktrip</v>
          </cell>
        </row>
        <row r="334">
          <cell r="A334">
            <v>2602963004</v>
          </cell>
          <cell r="B334" t="str">
            <v>Waffle House Corporate</v>
          </cell>
        </row>
        <row r="335">
          <cell r="A335">
            <v>2603829001</v>
          </cell>
          <cell r="B335" t="str">
            <v>Burger King Franchise</v>
          </cell>
        </row>
        <row r="336">
          <cell r="A336">
            <v>2606904001</v>
          </cell>
          <cell r="B336" t="str">
            <v>YUM Corporate</v>
          </cell>
        </row>
        <row r="337">
          <cell r="A337">
            <v>2614687019</v>
          </cell>
          <cell r="B337" t="str">
            <v>YUM Franchise</v>
          </cell>
        </row>
        <row r="338">
          <cell r="A338">
            <v>2619150008</v>
          </cell>
          <cell r="B338" t="str">
            <v>YUM Corporate</v>
          </cell>
        </row>
        <row r="339">
          <cell r="A339">
            <v>2625107004</v>
          </cell>
          <cell r="B339" t="str">
            <v>Waffle House Corporate</v>
          </cell>
        </row>
        <row r="340">
          <cell r="A340">
            <v>2637920008</v>
          </cell>
          <cell r="B340" t="str">
            <v>Wendys Corporate</v>
          </cell>
        </row>
        <row r="341">
          <cell r="A341">
            <v>2651896009</v>
          </cell>
          <cell r="B341" t="str">
            <v>Wendys Corporate</v>
          </cell>
        </row>
        <row r="342">
          <cell r="A342">
            <v>2658920008</v>
          </cell>
          <cell r="B342" t="str">
            <v>YUM Corporate</v>
          </cell>
        </row>
        <row r="343">
          <cell r="A343">
            <v>2662841001</v>
          </cell>
          <cell r="B343" t="str">
            <v>Burger King Franchise</v>
          </cell>
        </row>
        <row r="344">
          <cell r="A344">
            <v>2663334005</v>
          </cell>
          <cell r="B344" t="str">
            <v>Quicktrip</v>
          </cell>
        </row>
        <row r="345">
          <cell r="A345">
            <v>2665739008</v>
          </cell>
          <cell r="B345" t="str">
            <v>Waffle House Corporate</v>
          </cell>
        </row>
        <row r="346">
          <cell r="A346">
            <v>2667832011</v>
          </cell>
          <cell r="B346" t="str">
            <v>Wendys Corporate</v>
          </cell>
        </row>
        <row r="347">
          <cell r="A347">
            <v>2694552006</v>
          </cell>
          <cell r="B347" t="str">
            <v>Waffle House Franchise</v>
          </cell>
        </row>
        <row r="348">
          <cell r="A348">
            <v>2696910006</v>
          </cell>
          <cell r="B348" t="str">
            <v>YUM Franchise</v>
          </cell>
        </row>
        <row r="349">
          <cell r="A349">
            <v>2707640008</v>
          </cell>
          <cell r="B349" t="str">
            <v>Wendys Corporate</v>
          </cell>
        </row>
        <row r="350">
          <cell r="A350">
            <v>2707739000</v>
          </cell>
          <cell r="B350" t="str">
            <v>Waffle House Corporate</v>
          </cell>
        </row>
        <row r="351">
          <cell r="A351">
            <v>2715495008</v>
          </cell>
          <cell r="B351" t="str">
            <v>Quicktrip</v>
          </cell>
        </row>
        <row r="352">
          <cell r="A352">
            <v>2721920003</v>
          </cell>
          <cell r="B352" t="str">
            <v>Waffle House Franchise</v>
          </cell>
        </row>
        <row r="353">
          <cell r="A353">
            <v>2725566005</v>
          </cell>
          <cell r="B353" t="str">
            <v>Burger King Franchise</v>
          </cell>
        </row>
        <row r="354">
          <cell r="A354">
            <v>2732899028</v>
          </cell>
          <cell r="B354" t="str">
            <v>Burger King Corporate</v>
          </cell>
        </row>
        <row r="355">
          <cell r="A355">
            <v>2734961009</v>
          </cell>
          <cell r="B355" t="str">
            <v>Wendys Franchise</v>
          </cell>
        </row>
        <row r="356">
          <cell r="A356">
            <v>2759071006</v>
          </cell>
          <cell r="B356" t="str">
            <v>Wendys Franchise</v>
          </cell>
        </row>
        <row r="357">
          <cell r="A357">
            <v>2765735011</v>
          </cell>
          <cell r="B357" t="str">
            <v>YUM Franchise</v>
          </cell>
        </row>
        <row r="358">
          <cell r="A358">
            <v>2774620005</v>
          </cell>
          <cell r="B358" t="str">
            <v>Waffle House Corporate</v>
          </cell>
        </row>
        <row r="359">
          <cell r="A359">
            <v>2792840005</v>
          </cell>
          <cell r="B359" t="str">
            <v>YUM Corporate</v>
          </cell>
        </row>
        <row r="360">
          <cell r="A360">
            <v>2812739005</v>
          </cell>
          <cell r="B360" t="str">
            <v>Burger King Franchise</v>
          </cell>
        </row>
        <row r="361">
          <cell r="A361">
            <v>2813840034</v>
          </cell>
          <cell r="B361" t="str">
            <v>YUM Franchise</v>
          </cell>
        </row>
        <row r="362">
          <cell r="A362">
            <v>2820667018</v>
          </cell>
          <cell r="B362" t="str">
            <v>YUM Franchise</v>
          </cell>
        </row>
        <row r="363">
          <cell r="A363">
            <v>2825629009</v>
          </cell>
          <cell r="B363" t="str">
            <v>YUM Franchise</v>
          </cell>
        </row>
        <row r="364">
          <cell r="A364">
            <v>2833296005</v>
          </cell>
          <cell r="B364" t="str">
            <v>YUM Franchise</v>
          </cell>
        </row>
        <row r="365">
          <cell r="A365">
            <v>2838867013</v>
          </cell>
          <cell r="B365" t="str">
            <v>YUM Franchise</v>
          </cell>
        </row>
        <row r="366">
          <cell r="A366">
            <v>2845434042</v>
          </cell>
          <cell r="B366" t="str">
            <v>YUM Franchise</v>
          </cell>
        </row>
        <row r="367">
          <cell r="A367">
            <v>2851780019</v>
          </cell>
          <cell r="B367" t="str">
            <v>YUM Corporate</v>
          </cell>
        </row>
        <row r="368">
          <cell r="A368">
            <v>2852316004</v>
          </cell>
          <cell r="B368" t="str">
            <v>Wendys Franchise</v>
          </cell>
        </row>
        <row r="369">
          <cell r="A369">
            <v>2852551003</v>
          </cell>
          <cell r="B369" t="str">
            <v>Waffle House Corporate</v>
          </cell>
        </row>
        <row r="370">
          <cell r="A370">
            <v>2863782005</v>
          </cell>
          <cell r="B370" t="str">
            <v>YUM Franchise</v>
          </cell>
        </row>
        <row r="371">
          <cell r="A371">
            <v>2872866005</v>
          </cell>
          <cell r="B371" t="str">
            <v>Burger King Franchise</v>
          </cell>
        </row>
        <row r="372">
          <cell r="A372">
            <v>2881786010</v>
          </cell>
          <cell r="B372" t="str">
            <v>YUM Corporate</v>
          </cell>
        </row>
        <row r="373">
          <cell r="A373">
            <v>2887556016</v>
          </cell>
          <cell r="B373" t="str">
            <v>YUM Franchise</v>
          </cell>
        </row>
        <row r="374">
          <cell r="A374">
            <v>2897840007</v>
          </cell>
          <cell r="B374" t="str">
            <v>Wendys Franchise</v>
          </cell>
        </row>
        <row r="375">
          <cell r="A375">
            <v>2909968003</v>
          </cell>
          <cell r="B375" t="str">
            <v>Waffle House Corporate</v>
          </cell>
        </row>
        <row r="376">
          <cell r="A376">
            <v>2914780002</v>
          </cell>
          <cell r="B376" t="str">
            <v>YUM Corporate</v>
          </cell>
        </row>
        <row r="377">
          <cell r="A377">
            <v>2920568012</v>
          </cell>
          <cell r="B377" t="str">
            <v>YUM Franchise</v>
          </cell>
        </row>
        <row r="378">
          <cell r="A378">
            <v>2944208013</v>
          </cell>
          <cell r="B378" t="str">
            <v>Wendys Franchise</v>
          </cell>
        </row>
        <row r="379">
          <cell r="A379">
            <v>2947923008</v>
          </cell>
          <cell r="B379" t="str">
            <v>Waffle House Corporate</v>
          </cell>
        </row>
        <row r="380">
          <cell r="A380">
            <v>2950562019</v>
          </cell>
          <cell r="B380" t="str">
            <v>Wendys Franchise</v>
          </cell>
        </row>
        <row r="381">
          <cell r="A381">
            <v>2950929023</v>
          </cell>
          <cell r="B381" t="str">
            <v>YUM Franchise</v>
          </cell>
        </row>
        <row r="382">
          <cell r="A382">
            <v>2950929032</v>
          </cell>
          <cell r="B382" t="str">
            <v>YUM Franchise</v>
          </cell>
        </row>
        <row r="383">
          <cell r="A383">
            <v>2979731007</v>
          </cell>
          <cell r="B383" t="str">
            <v>YUM Corporate</v>
          </cell>
        </row>
        <row r="384">
          <cell r="A384">
            <v>2988358007</v>
          </cell>
          <cell r="B384" t="str">
            <v>Waffle House Corporate</v>
          </cell>
        </row>
        <row r="385">
          <cell r="A385">
            <v>2991143010</v>
          </cell>
          <cell r="B385" t="str">
            <v>Wendys Franchise</v>
          </cell>
        </row>
        <row r="386">
          <cell r="A386">
            <v>2991952000</v>
          </cell>
          <cell r="B386" t="str">
            <v>Burger King Corporate</v>
          </cell>
        </row>
        <row r="387">
          <cell r="A387">
            <v>2999551005</v>
          </cell>
          <cell r="B387" t="str">
            <v>YUM Franchise</v>
          </cell>
        </row>
        <row r="388">
          <cell r="A388">
            <v>3000731012</v>
          </cell>
          <cell r="B388" t="str">
            <v>YUM Franchise</v>
          </cell>
        </row>
        <row r="389">
          <cell r="A389">
            <v>3005620005</v>
          </cell>
          <cell r="B389" t="str">
            <v>Waffle House Corporate</v>
          </cell>
        </row>
        <row r="390">
          <cell r="A390">
            <v>3006919001</v>
          </cell>
          <cell r="B390" t="str">
            <v>YUM Franchise</v>
          </cell>
        </row>
        <row r="391">
          <cell r="A391">
            <v>3012952012</v>
          </cell>
          <cell r="B391" t="str">
            <v>YUM Corporate</v>
          </cell>
        </row>
        <row r="392">
          <cell r="A392">
            <v>3018858004</v>
          </cell>
          <cell r="B392" t="str">
            <v>Waffle House Corporate</v>
          </cell>
        </row>
        <row r="393">
          <cell r="A393">
            <v>3026620014</v>
          </cell>
          <cell r="B393" t="str">
            <v>YUM Franchise</v>
          </cell>
        </row>
        <row r="394">
          <cell r="A394">
            <v>3064776006</v>
          </cell>
          <cell r="B394" t="str">
            <v>Waffle House Corporate</v>
          </cell>
        </row>
        <row r="395">
          <cell r="A395">
            <v>3075997002</v>
          </cell>
          <cell r="B395" t="str">
            <v>Burger King Franchise</v>
          </cell>
        </row>
        <row r="396">
          <cell r="A396">
            <v>3083740017</v>
          </cell>
          <cell r="B396" t="str">
            <v>YUM Corporate</v>
          </cell>
        </row>
        <row r="397">
          <cell r="A397">
            <v>3097666015</v>
          </cell>
          <cell r="B397" t="str">
            <v>Waffle House Franchise</v>
          </cell>
        </row>
        <row r="398">
          <cell r="A398">
            <v>3135880002</v>
          </cell>
          <cell r="B398" t="str">
            <v>YUM Corporate</v>
          </cell>
        </row>
        <row r="399">
          <cell r="A399">
            <v>3146638005</v>
          </cell>
          <cell r="B399" t="str">
            <v>Wendys Franchise</v>
          </cell>
        </row>
        <row r="400">
          <cell r="A400">
            <v>3150841001</v>
          </cell>
          <cell r="B400" t="str">
            <v>Waffle House Corporate</v>
          </cell>
        </row>
        <row r="401">
          <cell r="A401">
            <v>3150852004</v>
          </cell>
          <cell r="B401" t="str">
            <v>Waffle House Corporate</v>
          </cell>
        </row>
        <row r="402">
          <cell r="A402">
            <v>3152808004</v>
          </cell>
          <cell r="B402" t="str">
            <v>YUM Corporate</v>
          </cell>
        </row>
        <row r="403">
          <cell r="A403">
            <v>3153361000</v>
          </cell>
          <cell r="B403" t="str">
            <v>Wendys Franchise</v>
          </cell>
        </row>
        <row r="404">
          <cell r="A404">
            <v>3163814009</v>
          </cell>
          <cell r="B404" t="str">
            <v>Waffle House Corporate</v>
          </cell>
        </row>
        <row r="405">
          <cell r="A405">
            <v>3175677007</v>
          </cell>
          <cell r="B405" t="str">
            <v>Waffle House Corporate</v>
          </cell>
        </row>
        <row r="406">
          <cell r="A406">
            <v>3183854009</v>
          </cell>
          <cell r="B406" t="str">
            <v>YUM Corporate</v>
          </cell>
        </row>
        <row r="407">
          <cell r="A407">
            <v>3195483001</v>
          </cell>
          <cell r="B407" t="str">
            <v>Waffle House Corporate</v>
          </cell>
        </row>
        <row r="408">
          <cell r="A408">
            <v>3196677007</v>
          </cell>
          <cell r="B408" t="str">
            <v>YUM Corporate</v>
          </cell>
        </row>
        <row r="409">
          <cell r="A409">
            <v>3211532010</v>
          </cell>
          <cell r="B409" t="str">
            <v>Wendys Franchise</v>
          </cell>
        </row>
        <row r="410">
          <cell r="A410">
            <v>3227051008</v>
          </cell>
          <cell r="B410" t="str">
            <v>Burger King Franchise</v>
          </cell>
        </row>
        <row r="411">
          <cell r="A411">
            <v>3227648001</v>
          </cell>
          <cell r="B411" t="str">
            <v>Waffle House Corporate</v>
          </cell>
        </row>
        <row r="412">
          <cell r="A412">
            <v>3228284001</v>
          </cell>
          <cell r="B412" t="str">
            <v>Waffle House Corporate</v>
          </cell>
        </row>
        <row r="413">
          <cell r="A413">
            <v>3231655005</v>
          </cell>
          <cell r="B413" t="str">
            <v>Waffle House Corporate</v>
          </cell>
        </row>
        <row r="414">
          <cell r="A414">
            <v>3234841003</v>
          </cell>
          <cell r="B414" t="str">
            <v>YUM Corporate</v>
          </cell>
        </row>
        <row r="415">
          <cell r="A415">
            <v>3238912003</v>
          </cell>
          <cell r="B415" t="str">
            <v>Waffle House Franchise</v>
          </cell>
        </row>
        <row r="416">
          <cell r="A416">
            <v>3256664000</v>
          </cell>
          <cell r="B416" t="str">
            <v>YUM Franchise</v>
          </cell>
        </row>
        <row r="417">
          <cell r="A417">
            <v>3272239016</v>
          </cell>
          <cell r="B417" t="str">
            <v>Burger King Franchise</v>
          </cell>
        </row>
        <row r="418">
          <cell r="A418">
            <v>3273321004</v>
          </cell>
          <cell r="B418" t="str">
            <v>Burger King Franchise</v>
          </cell>
        </row>
        <row r="419">
          <cell r="A419">
            <v>3300976008</v>
          </cell>
          <cell r="B419" t="str">
            <v>Quicktrip</v>
          </cell>
        </row>
        <row r="420">
          <cell r="A420">
            <v>3307893002</v>
          </cell>
          <cell r="B420" t="str">
            <v>Wendys Franchise</v>
          </cell>
        </row>
        <row r="421">
          <cell r="A421">
            <v>3307936002</v>
          </cell>
          <cell r="B421" t="str">
            <v>YUM Corporate</v>
          </cell>
        </row>
        <row r="422">
          <cell r="A422">
            <v>3319857007</v>
          </cell>
          <cell r="B422" t="str">
            <v>Wendys Franchise</v>
          </cell>
        </row>
        <row r="423">
          <cell r="A423">
            <v>3345628018</v>
          </cell>
          <cell r="B423" t="str">
            <v>YUM Franchise</v>
          </cell>
        </row>
        <row r="424">
          <cell r="A424">
            <v>3358775008</v>
          </cell>
          <cell r="B424" t="str">
            <v>YUM Corporate</v>
          </cell>
        </row>
        <row r="425">
          <cell r="A425">
            <v>3359961008</v>
          </cell>
          <cell r="B425" t="str">
            <v>Waffle House Corporate</v>
          </cell>
        </row>
        <row r="426">
          <cell r="A426">
            <v>3400548006</v>
          </cell>
          <cell r="B426" t="str">
            <v>Wendys Franchise</v>
          </cell>
        </row>
        <row r="427">
          <cell r="A427">
            <v>3412911000</v>
          </cell>
          <cell r="B427" t="str">
            <v>Burger King Corporate</v>
          </cell>
        </row>
        <row r="428">
          <cell r="A428">
            <v>3413628013</v>
          </cell>
          <cell r="B428" t="str">
            <v>YUM Franchise</v>
          </cell>
        </row>
        <row r="429">
          <cell r="A429">
            <v>3422840009</v>
          </cell>
          <cell r="B429" t="str">
            <v>Waffle House Corporate</v>
          </cell>
        </row>
        <row r="430">
          <cell r="A430">
            <v>3424857002</v>
          </cell>
          <cell r="B430" t="str">
            <v>Quicktrip</v>
          </cell>
        </row>
        <row r="431">
          <cell r="A431">
            <v>3451598005</v>
          </cell>
          <cell r="B431" t="str">
            <v>YUM Corporate</v>
          </cell>
        </row>
        <row r="432">
          <cell r="A432">
            <v>3455629010</v>
          </cell>
          <cell r="B432" t="str">
            <v>YUM Franchise</v>
          </cell>
        </row>
        <row r="433">
          <cell r="A433">
            <v>3464566017</v>
          </cell>
          <cell r="B433" t="str">
            <v>Wendys Franchise</v>
          </cell>
        </row>
        <row r="434">
          <cell r="A434">
            <v>3466857002</v>
          </cell>
          <cell r="B434" t="str">
            <v>Waffle House Corporate</v>
          </cell>
        </row>
        <row r="435">
          <cell r="A435">
            <v>3470564001</v>
          </cell>
          <cell r="B435" t="str">
            <v>Burger King Franchise</v>
          </cell>
        </row>
        <row r="436">
          <cell r="A436">
            <v>3516963002</v>
          </cell>
          <cell r="B436" t="str">
            <v>Waffle House Corporate</v>
          </cell>
        </row>
        <row r="437">
          <cell r="A437">
            <v>3517911002</v>
          </cell>
          <cell r="B437" t="str">
            <v>Waffle House Corporate</v>
          </cell>
        </row>
        <row r="438">
          <cell r="A438">
            <v>3526739009</v>
          </cell>
          <cell r="B438" t="str">
            <v>Waffle House Corporate</v>
          </cell>
        </row>
        <row r="439">
          <cell r="A439">
            <v>3536555006</v>
          </cell>
          <cell r="B439" t="str">
            <v>Burger King Franchise</v>
          </cell>
        </row>
        <row r="440">
          <cell r="A440">
            <v>3588556006</v>
          </cell>
          <cell r="B440" t="str">
            <v>YUM Franchise</v>
          </cell>
        </row>
        <row r="441">
          <cell r="A441">
            <v>3597982005</v>
          </cell>
          <cell r="B441" t="str">
            <v>Wendys Franchise</v>
          </cell>
        </row>
        <row r="442">
          <cell r="A442">
            <v>3603784008</v>
          </cell>
          <cell r="B442" t="str">
            <v>Burger King Franchise</v>
          </cell>
        </row>
        <row r="443">
          <cell r="A443">
            <v>3611576001</v>
          </cell>
          <cell r="B443" t="str">
            <v>YUM Franchise</v>
          </cell>
        </row>
        <row r="444">
          <cell r="A444">
            <v>3631894000</v>
          </cell>
          <cell r="B444" t="str">
            <v>YUM Franchise</v>
          </cell>
        </row>
        <row r="445">
          <cell r="A445">
            <v>3632937004</v>
          </cell>
          <cell r="B445" t="str">
            <v>Quicktrip</v>
          </cell>
        </row>
        <row r="446">
          <cell r="A446">
            <v>3635071012</v>
          </cell>
          <cell r="B446" t="str">
            <v>YUM Corporate</v>
          </cell>
        </row>
        <row r="447">
          <cell r="A447">
            <v>3647801002</v>
          </cell>
          <cell r="B447" t="str">
            <v>Wendys Franchise</v>
          </cell>
        </row>
        <row r="448">
          <cell r="A448">
            <v>3669859002</v>
          </cell>
          <cell r="B448" t="str">
            <v>Waffle House Corporate</v>
          </cell>
        </row>
        <row r="449">
          <cell r="A449">
            <v>3675663003</v>
          </cell>
          <cell r="B449" t="str">
            <v>YUM Franchise</v>
          </cell>
        </row>
        <row r="450">
          <cell r="A450">
            <v>3677573002</v>
          </cell>
          <cell r="B450" t="str">
            <v>Burger King Franchise</v>
          </cell>
        </row>
        <row r="451">
          <cell r="A451">
            <v>3690980014</v>
          </cell>
          <cell r="B451" t="str">
            <v>Burger King Franchise</v>
          </cell>
        </row>
        <row r="452">
          <cell r="A452">
            <v>3707628003</v>
          </cell>
          <cell r="B452" t="str">
            <v>YUM Franchise</v>
          </cell>
        </row>
        <row r="453">
          <cell r="A453">
            <v>3707712000</v>
          </cell>
          <cell r="B453" t="str">
            <v>Burger King Corporate</v>
          </cell>
        </row>
        <row r="454">
          <cell r="A454">
            <v>3708756006</v>
          </cell>
          <cell r="B454" t="str">
            <v>Burger King Corporate</v>
          </cell>
        </row>
        <row r="455">
          <cell r="A455">
            <v>3721678014</v>
          </cell>
          <cell r="B455" t="str">
            <v>YUM Corporate</v>
          </cell>
        </row>
        <row r="456">
          <cell r="A456">
            <v>3725679008</v>
          </cell>
          <cell r="B456" t="str">
            <v>YUM Franchise</v>
          </cell>
        </row>
        <row r="457">
          <cell r="A457">
            <v>3729538017</v>
          </cell>
          <cell r="B457" t="str">
            <v>Burger King Franchise</v>
          </cell>
        </row>
        <row r="458">
          <cell r="A458">
            <v>3765954008</v>
          </cell>
          <cell r="B458" t="str">
            <v>YUM Franchise</v>
          </cell>
        </row>
        <row r="459">
          <cell r="A459">
            <v>3774675010</v>
          </cell>
          <cell r="B459" t="str">
            <v>YUM Franchise</v>
          </cell>
        </row>
        <row r="460">
          <cell r="A460">
            <v>3783782000</v>
          </cell>
          <cell r="B460" t="str">
            <v>YUM Corporate</v>
          </cell>
        </row>
        <row r="461">
          <cell r="A461">
            <v>3786743005</v>
          </cell>
          <cell r="B461" t="str">
            <v>YUM Corporate</v>
          </cell>
        </row>
        <row r="462">
          <cell r="A462">
            <v>3820894016</v>
          </cell>
          <cell r="B462" t="str">
            <v>Wendys Corporate</v>
          </cell>
        </row>
        <row r="463">
          <cell r="A463">
            <v>3826678016</v>
          </cell>
          <cell r="B463" t="str">
            <v>Wendys Franchise</v>
          </cell>
        </row>
        <row r="464">
          <cell r="A464">
            <v>3853975017</v>
          </cell>
          <cell r="B464" t="str">
            <v>Wendys Corporate</v>
          </cell>
        </row>
        <row r="465">
          <cell r="A465">
            <v>3881558008</v>
          </cell>
          <cell r="B465" t="str">
            <v>Burger King Franchise</v>
          </cell>
        </row>
        <row r="466">
          <cell r="A466">
            <v>3900914000</v>
          </cell>
          <cell r="B466" t="str">
            <v>YUM Corporate</v>
          </cell>
        </row>
        <row r="467">
          <cell r="A467">
            <v>3903549014</v>
          </cell>
          <cell r="B467" t="str">
            <v>YUM Franchise</v>
          </cell>
        </row>
        <row r="468">
          <cell r="A468">
            <v>3912635005</v>
          </cell>
          <cell r="B468" t="str">
            <v>Wendys Franchise</v>
          </cell>
        </row>
        <row r="469">
          <cell r="A469">
            <v>3916756005</v>
          </cell>
          <cell r="B469" t="str">
            <v>YUM Franchise</v>
          </cell>
        </row>
        <row r="470">
          <cell r="A470">
            <v>3948841006</v>
          </cell>
          <cell r="B470" t="str">
            <v>YUM Franchise</v>
          </cell>
        </row>
        <row r="471">
          <cell r="A471">
            <v>3951156007</v>
          </cell>
          <cell r="B471" t="str">
            <v>Wendys Franchise</v>
          </cell>
        </row>
        <row r="472">
          <cell r="A472">
            <v>3964865006</v>
          </cell>
          <cell r="B472" t="str">
            <v>Wendys Franchise</v>
          </cell>
        </row>
        <row r="473">
          <cell r="A473">
            <v>3972920016</v>
          </cell>
          <cell r="B473" t="str">
            <v>Wendys Franchise</v>
          </cell>
        </row>
        <row r="474">
          <cell r="A474">
            <v>3976849003</v>
          </cell>
          <cell r="B474" t="str">
            <v>Waffle House Corporate</v>
          </cell>
        </row>
        <row r="475">
          <cell r="A475">
            <v>4011841011</v>
          </cell>
          <cell r="B475" t="str">
            <v>YUM Corporate</v>
          </cell>
        </row>
        <row r="476">
          <cell r="A476">
            <v>4013566011</v>
          </cell>
          <cell r="B476" t="str">
            <v>YUM Franchise</v>
          </cell>
        </row>
        <row r="477">
          <cell r="A477">
            <v>4019007002</v>
          </cell>
          <cell r="B477" t="str">
            <v>Wendys Franchise</v>
          </cell>
        </row>
        <row r="478">
          <cell r="A478">
            <v>4023247005</v>
          </cell>
          <cell r="B478" t="str">
            <v>Burger King Franchise</v>
          </cell>
        </row>
        <row r="479">
          <cell r="A479">
            <v>4024968003</v>
          </cell>
          <cell r="B479" t="str">
            <v>YUM Corporate</v>
          </cell>
        </row>
        <row r="480">
          <cell r="A480">
            <v>4025636000</v>
          </cell>
          <cell r="B480" t="str">
            <v>YUM Corporate</v>
          </cell>
        </row>
        <row r="481">
          <cell r="A481">
            <v>4026901006</v>
          </cell>
          <cell r="B481" t="str">
            <v>Wendys Franchise</v>
          </cell>
        </row>
        <row r="482">
          <cell r="A482">
            <v>4034566011</v>
          </cell>
          <cell r="B482" t="str">
            <v>Wendys Franchise</v>
          </cell>
        </row>
        <row r="483">
          <cell r="A483">
            <v>4042923002</v>
          </cell>
          <cell r="B483" t="str">
            <v>Quicktrip</v>
          </cell>
        </row>
        <row r="484">
          <cell r="A484">
            <v>4050895008</v>
          </cell>
          <cell r="B484" t="str">
            <v>YUM Franchise</v>
          </cell>
        </row>
        <row r="485">
          <cell r="A485">
            <v>4055801006</v>
          </cell>
          <cell r="B485" t="str">
            <v>Waffle House Corporate</v>
          </cell>
        </row>
        <row r="486">
          <cell r="A486">
            <v>4067636000</v>
          </cell>
          <cell r="B486" t="str">
            <v>YUM Franchise</v>
          </cell>
        </row>
        <row r="487">
          <cell r="A487">
            <v>4095970008</v>
          </cell>
          <cell r="B487" t="str">
            <v>Waffle House Corporate</v>
          </cell>
        </row>
        <row r="488">
          <cell r="A488">
            <v>4098251000</v>
          </cell>
          <cell r="B488" t="str">
            <v>YUM Corporate</v>
          </cell>
        </row>
        <row r="489">
          <cell r="A489">
            <v>4100807014</v>
          </cell>
          <cell r="B489" t="str">
            <v>YUM Franchise</v>
          </cell>
        </row>
        <row r="490">
          <cell r="A490">
            <v>4101672006</v>
          </cell>
          <cell r="B490" t="str">
            <v>Wendys Franchise</v>
          </cell>
        </row>
        <row r="491">
          <cell r="A491">
            <v>4106174005</v>
          </cell>
          <cell r="B491" t="str">
            <v>YUM Franchise</v>
          </cell>
        </row>
        <row r="492">
          <cell r="A492">
            <v>4115519012</v>
          </cell>
          <cell r="B492" t="str">
            <v>Wendys Corporate</v>
          </cell>
        </row>
        <row r="493">
          <cell r="A493">
            <v>4118857000</v>
          </cell>
          <cell r="B493" t="str">
            <v>Waffle House Corporate</v>
          </cell>
        </row>
        <row r="494">
          <cell r="A494">
            <v>4118857019</v>
          </cell>
          <cell r="B494" t="str">
            <v>Waffle House Corporate</v>
          </cell>
        </row>
        <row r="495">
          <cell r="A495">
            <v>4129968005</v>
          </cell>
          <cell r="B495" t="str">
            <v>YUM Corporate</v>
          </cell>
        </row>
        <row r="496">
          <cell r="A496">
            <v>4141677003</v>
          </cell>
          <cell r="B496" t="str">
            <v>Waffle House Corporate</v>
          </cell>
        </row>
        <row r="497">
          <cell r="A497">
            <v>4146581002</v>
          </cell>
          <cell r="B497" t="str">
            <v>YUM Franchise</v>
          </cell>
        </row>
        <row r="498">
          <cell r="A498">
            <v>4167963004</v>
          </cell>
          <cell r="B498" t="str">
            <v>Wendys Franchise</v>
          </cell>
        </row>
        <row r="499">
          <cell r="A499">
            <v>4171968008</v>
          </cell>
          <cell r="B499" t="str">
            <v>Wendys Franchise</v>
          </cell>
        </row>
        <row r="500">
          <cell r="A500">
            <v>4175964006</v>
          </cell>
          <cell r="B500" t="str">
            <v>Wendys Franchise</v>
          </cell>
        </row>
        <row r="501">
          <cell r="A501">
            <v>4186628002</v>
          </cell>
          <cell r="B501" t="str">
            <v>Burger King Franchise</v>
          </cell>
        </row>
        <row r="502">
          <cell r="A502">
            <v>4202852000</v>
          </cell>
          <cell r="B502" t="str">
            <v>Quicktrip</v>
          </cell>
        </row>
        <row r="503">
          <cell r="A503">
            <v>4210923009</v>
          </cell>
          <cell r="B503" t="str">
            <v>YUM Corporate</v>
          </cell>
        </row>
        <row r="504">
          <cell r="A504">
            <v>4217964017</v>
          </cell>
          <cell r="B504" t="str">
            <v>YUM Franchise</v>
          </cell>
        </row>
        <row r="505">
          <cell r="A505">
            <v>4222688015</v>
          </cell>
          <cell r="B505" t="str">
            <v>Waffle House Corporate</v>
          </cell>
        </row>
        <row r="506">
          <cell r="A506">
            <v>4246677014</v>
          </cell>
          <cell r="B506" t="str">
            <v>YUM Franchise</v>
          </cell>
        </row>
        <row r="507">
          <cell r="A507">
            <v>4255576002</v>
          </cell>
          <cell r="B507" t="str">
            <v>YUM Franchise</v>
          </cell>
        </row>
        <row r="508">
          <cell r="A508">
            <v>4303683001</v>
          </cell>
          <cell r="B508" t="str">
            <v>YUM Corporate</v>
          </cell>
        </row>
        <row r="509">
          <cell r="A509">
            <v>4324776001</v>
          </cell>
          <cell r="B509" t="str">
            <v>Wendys Franchise</v>
          </cell>
        </row>
        <row r="510">
          <cell r="A510">
            <v>4332838001</v>
          </cell>
          <cell r="B510" t="str">
            <v>Wendys Franchise</v>
          </cell>
        </row>
        <row r="511">
          <cell r="A511">
            <v>4343480011</v>
          </cell>
          <cell r="B511" t="str">
            <v>YUM Corporate</v>
          </cell>
        </row>
        <row r="512">
          <cell r="A512">
            <v>4345776001</v>
          </cell>
          <cell r="B512" t="str">
            <v>Wendys Franchise</v>
          </cell>
        </row>
        <row r="513">
          <cell r="A513">
            <v>4355910006</v>
          </cell>
          <cell r="B513" t="str">
            <v>Wendys Franchise</v>
          </cell>
        </row>
        <row r="514">
          <cell r="A514">
            <v>4385240008</v>
          </cell>
          <cell r="B514" t="str">
            <v>Waffle House Corporate</v>
          </cell>
        </row>
        <row r="515">
          <cell r="A515">
            <v>4392414009</v>
          </cell>
          <cell r="B515" t="str">
            <v>Waffle House Corporate</v>
          </cell>
        </row>
        <row r="516">
          <cell r="A516">
            <v>4395854005</v>
          </cell>
          <cell r="B516" t="str">
            <v>YUM Corporate</v>
          </cell>
        </row>
        <row r="517">
          <cell r="A517">
            <v>4398592011</v>
          </cell>
          <cell r="B517" t="str">
            <v>Waffle House Franchise</v>
          </cell>
        </row>
        <row r="518">
          <cell r="A518">
            <v>4412905003</v>
          </cell>
          <cell r="B518" t="str">
            <v>Quicktrip</v>
          </cell>
        </row>
        <row r="519">
          <cell r="A519">
            <v>4422858002</v>
          </cell>
          <cell r="B519" t="str">
            <v>Waffle House Corporate</v>
          </cell>
        </row>
        <row r="520">
          <cell r="A520">
            <v>4435574015</v>
          </cell>
          <cell r="B520" t="str">
            <v>YUM Franchise</v>
          </cell>
        </row>
        <row r="521">
          <cell r="A521">
            <v>4463847014</v>
          </cell>
          <cell r="B521" t="str">
            <v>YUM Franchise</v>
          </cell>
        </row>
        <row r="522">
          <cell r="A522">
            <v>4484560012</v>
          </cell>
          <cell r="B522" t="str">
            <v>YUM Franchise</v>
          </cell>
        </row>
        <row r="523">
          <cell r="A523">
            <v>4498903025</v>
          </cell>
          <cell r="B523" t="str">
            <v>Burger King Corporate</v>
          </cell>
        </row>
        <row r="524">
          <cell r="A524">
            <v>4506813014</v>
          </cell>
          <cell r="B524" t="str">
            <v>YUM Corporate</v>
          </cell>
        </row>
        <row r="525">
          <cell r="A525">
            <v>4521777000</v>
          </cell>
          <cell r="B525" t="str">
            <v>Burger King Franchise</v>
          </cell>
        </row>
        <row r="526">
          <cell r="A526">
            <v>4537688014</v>
          </cell>
          <cell r="B526" t="str">
            <v>YUM Franchise</v>
          </cell>
        </row>
        <row r="527">
          <cell r="A527">
            <v>4538808001</v>
          </cell>
          <cell r="B527" t="str">
            <v>Quicktrip</v>
          </cell>
        </row>
        <row r="528">
          <cell r="A528">
            <v>4540841007</v>
          </cell>
          <cell r="B528" t="str">
            <v>YUM Corporate</v>
          </cell>
        </row>
        <row r="529">
          <cell r="A529">
            <v>4561841007</v>
          </cell>
          <cell r="B529" t="str">
            <v>Waffle House Corporate</v>
          </cell>
        </row>
        <row r="530">
          <cell r="A530">
            <v>4562802004</v>
          </cell>
          <cell r="B530" t="str">
            <v>Waffle House Corporate</v>
          </cell>
        </row>
        <row r="531">
          <cell r="A531">
            <v>4567634006</v>
          </cell>
          <cell r="B531" t="str">
            <v>Burger King Franchise</v>
          </cell>
        </row>
        <row r="532">
          <cell r="A532">
            <v>4577794000</v>
          </cell>
          <cell r="B532" t="str">
            <v>Burger King Franchise</v>
          </cell>
        </row>
        <row r="533">
          <cell r="A533">
            <v>4597720006</v>
          </cell>
          <cell r="B533" t="str">
            <v>YUM Franchise</v>
          </cell>
        </row>
        <row r="534">
          <cell r="A534">
            <v>4610561007</v>
          </cell>
          <cell r="B534" t="str">
            <v>Waffle House Franchise</v>
          </cell>
        </row>
        <row r="535">
          <cell r="A535">
            <v>4627869009</v>
          </cell>
          <cell r="B535" t="str">
            <v>YUM Franchise</v>
          </cell>
        </row>
        <row r="536">
          <cell r="A536">
            <v>4640633016</v>
          </cell>
          <cell r="B536" t="str">
            <v>Burger King Franchise</v>
          </cell>
        </row>
        <row r="537">
          <cell r="A537">
            <v>4648869018</v>
          </cell>
          <cell r="B537" t="str">
            <v>YUM Franchise</v>
          </cell>
        </row>
        <row r="538">
          <cell r="A538">
            <v>4663688000</v>
          </cell>
          <cell r="B538" t="str">
            <v>Wendys Franchise</v>
          </cell>
        </row>
        <row r="539">
          <cell r="A539">
            <v>4664971004</v>
          </cell>
          <cell r="B539" t="str">
            <v>Waffle House Corporate</v>
          </cell>
        </row>
        <row r="540">
          <cell r="A540">
            <v>4702684011</v>
          </cell>
          <cell r="B540" t="str">
            <v>YUM Corporate</v>
          </cell>
        </row>
        <row r="541">
          <cell r="A541">
            <v>4707549008</v>
          </cell>
          <cell r="B541" t="str">
            <v>Waffle House Franchise</v>
          </cell>
        </row>
        <row r="542">
          <cell r="A542">
            <v>4715773009</v>
          </cell>
          <cell r="B542" t="str">
            <v>Quicktrip</v>
          </cell>
        </row>
        <row r="543">
          <cell r="A543">
            <v>4723967015</v>
          </cell>
          <cell r="B543" t="str">
            <v>Waffle House Corporate</v>
          </cell>
        </row>
        <row r="544">
          <cell r="A544">
            <v>4756935005</v>
          </cell>
          <cell r="B544" t="str">
            <v>Waffle House Corporate</v>
          </cell>
        </row>
        <row r="545">
          <cell r="A545">
            <v>4762549006</v>
          </cell>
          <cell r="B545" t="str">
            <v>Wendys Franchise</v>
          </cell>
        </row>
        <row r="546">
          <cell r="A546">
            <v>4762865005</v>
          </cell>
          <cell r="B546" t="str">
            <v>YUM Corporate</v>
          </cell>
        </row>
        <row r="547">
          <cell r="A547">
            <v>4770928020</v>
          </cell>
          <cell r="B547" t="str">
            <v>YUM Franchise</v>
          </cell>
        </row>
        <row r="548">
          <cell r="A548">
            <v>4779570011</v>
          </cell>
          <cell r="B548" t="str">
            <v>YUM Franchise</v>
          </cell>
        </row>
        <row r="549">
          <cell r="A549">
            <v>4783865005</v>
          </cell>
          <cell r="B549" t="str">
            <v>YUM Corporate</v>
          </cell>
        </row>
        <row r="550">
          <cell r="A550">
            <v>4784569002</v>
          </cell>
          <cell r="B550" t="str">
            <v>Waffle House Corporate</v>
          </cell>
        </row>
        <row r="551">
          <cell r="A551">
            <v>4811573005</v>
          </cell>
          <cell r="B551" t="str">
            <v>YUM Franchise</v>
          </cell>
        </row>
        <row r="552">
          <cell r="A552">
            <v>4815950008</v>
          </cell>
          <cell r="B552" t="str">
            <v>Waffle House Corporate</v>
          </cell>
        </row>
        <row r="553">
          <cell r="A553">
            <v>4833555010</v>
          </cell>
          <cell r="B553" t="str">
            <v>YUM Franchise</v>
          </cell>
        </row>
        <row r="554">
          <cell r="A554">
            <v>4833966013</v>
          </cell>
          <cell r="B554" t="str">
            <v>YUM Corporate</v>
          </cell>
        </row>
        <row r="555">
          <cell r="A555">
            <v>4851581009</v>
          </cell>
          <cell r="B555" t="str">
            <v>Quicktrip</v>
          </cell>
        </row>
        <row r="556">
          <cell r="A556">
            <v>4859677002</v>
          </cell>
          <cell r="B556" t="str">
            <v>Waffle House Corporate</v>
          </cell>
        </row>
        <row r="557">
          <cell r="A557">
            <v>4863665010</v>
          </cell>
          <cell r="B557" t="str">
            <v>YUM Franchise</v>
          </cell>
        </row>
        <row r="558">
          <cell r="A558">
            <v>4867843010</v>
          </cell>
          <cell r="B558" t="str">
            <v>YUM Corporate</v>
          </cell>
        </row>
        <row r="559">
          <cell r="A559">
            <v>4880550009</v>
          </cell>
          <cell r="B559" t="str">
            <v>Waffle House Franchise</v>
          </cell>
        </row>
        <row r="560">
          <cell r="A560">
            <v>4891722011</v>
          </cell>
          <cell r="B560" t="str">
            <v>Burger King Corporate</v>
          </cell>
        </row>
        <row r="561">
          <cell r="A561">
            <v>4896923009</v>
          </cell>
          <cell r="B561" t="str">
            <v>Waffle House Franchise</v>
          </cell>
        </row>
        <row r="562">
          <cell r="A562">
            <v>4920952007</v>
          </cell>
          <cell r="B562" t="str">
            <v>Waffle House Corporate</v>
          </cell>
        </row>
        <row r="563">
          <cell r="A563">
            <v>4930609013</v>
          </cell>
          <cell r="B563" t="str">
            <v>Wendys Franchise</v>
          </cell>
        </row>
        <row r="564">
          <cell r="A564">
            <v>4932556006</v>
          </cell>
          <cell r="B564" t="str">
            <v>Burger King Franchise</v>
          </cell>
        </row>
        <row r="565">
          <cell r="A565">
            <v>4937623002</v>
          </cell>
          <cell r="B565" t="str">
            <v>YUM Corporate</v>
          </cell>
        </row>
        <row r="566">
          <cell r="A566">
            <v>4960845009</v>
          </cell>
          <cell r="B566" t="str">
            <v>Quicktrip</v>
          </cell>
        </row>
        <row r="567">
          <cell r="A567">
            <v>4988560009</v>
          </cell>
          <cell r="B567" t="str">
            <v>YUM Corporate</v>
          </cell>
        </row>
        <row r="568">
          <cell r="A568">
            <v>4998852005</v>
          </cell>
          <cell r="B568" t="str">
            <v>Quicktrip</v>
          </cell>
        </row>
        <row r="569">
          <cell r="A569">
            <v>5019968001</v>
          </cell>
          <cell r="B569" t="str">
            <v>YUM Corporate</v>
          </cell>
        </row>
        <row r="570">
          <cell r="A570">
            <v>5069679004</v>
          </cell>
          <cell r="B570" t="str">
            <v>Waffle House Corporate</v>
          </cell>
        </row>
        <row r="571">
          <cell r="A571">
            <v>5069783003</v>
          </cell>
          <cell r="B571" t="str">
            <v>YUM Corporate</v>
          </cell>
        </row>
        <row r="572">
          <cell r="A572">
            <v>5078921002</v>
          </cell>
          <cell r="B572" t="str">
            <v>Burger King Corporate</v>
          </cell>
        </row>
        <row r="573">
          <cell r="A573">
            <v>5089921009</v>
          </cell>
          <cell r="B573" t="str">
            <v>Waffle House Corporate</v>
          </cell>
        </row>
        <row r="574">
          <cell r="A574">
            <v>5111954007</v>
          </cell>
          <cell r="B574" t="str">
            <v>Waffle House Corporate</v>
          </cell>
        </row>
        <row r="575">
          <cell r="A575">
            <v>5120805008</v>
          </cell>
          <cell r="B575" t="str">
            <v>Waffle House Corporate</v>
          </cell>
        </row>
        <row r="576">
          <cell r="A576">
            <v>5139900016</v>
          </cell>
          <cell r="B576" t="str">
            <v>YUM Franchise</v>
          </cell>
        </row>
        <row r="577">
          <cell r="A577">
            <v>5149670016</v>
          </cell>
          <cell r="B577" t="str">
            <v>YUM Franchise</v>
          </cell>
        </row>
        <row r="578">
          <cell r="A578">
            <v>5175771002</v>
          </cell>
          <cell r="B578" t="str">
            <v>Wendys Franchise</v>
          </cell>
        </row>
        <row r="579">
          <cell r="A579">
            <v>5207773005</v>
          </cell>
          <cell r="B579" t="str">
            <v>Burger King Corporate</v>
          </cell>
        </row>
        <row r="580">
          <cell r="A580">
            <v>5215569015</v>
          </cell>
          <cell r="B580" t="str">
            <v>Wendys Franchise</v>
          </cell>
        </row>
        <row r="581">
          <cell r="A581">
            <v>5233735008</v>
          </cell>
          <cell r="B581" t="str">
            <v>Wendys Franchise</v>
          </cell>
        </row>
        <row r="582">
          <cell r="A582">
            <v>5254735008</v>
          </cell>
          <cell r="B582" t="str">
            <v>YUM Franchise</v>
          </cell>
        </row>
        <row r="583">
          <cell r="A583">
            <v>5255953000</v>
          </cell>
          <cell r="B583" t="str">
            <v>YUM Corporate</v>
          </cell>
        </row>
        <row r="584">
          <cell r="A584">
            <v>5263843004</v>
          </cell>
          <cell r="B584" t="str">
            <v>YUM Corporate</v>
          </cell>
        </row>
        <row r="585">
          <cell r="A585">
            <v>5279962001</v>
          </cell>
          <cell r="B585" t="str">
            <v>Waffle House Corporate</v>
          </cell>
        </row>
        <row r="586">
          <cell r="A586">
            <v>5304913009</v>
          </cell>
          <cell r="B586" t="str">
            <v>Burger King Franchise</v>
          </cell>
        </row>
        <row r="587">
          <cell r="A587">
            <v>5323066007</v>
          </cell>
          <cell r="B587" t="str">
            <v>YUM Franchise</v>
          </cell>
        </row>
        <row r="588">
          <cell r="A588">
            <v>5326843006</v>
          </cell>
          <cell r="B588" t="str">
            <v>Wendys Franchise</v>
          </cell>
        </row>
        <row r="589">
          <cell r="A589">
            <v>5334630004</v>
          </cell>
          <cell r="B589" t="str">
            <v>Burger King Franchise</v>
          </cell>
        </row>
        <row r="590">
          <cell r="A590">
            <v>5337589022</v>
          </cell>
          <cell r="B590" t="str">
            <v>YUM Corporate</v>
          </cell>
        </row>
        <row r="591">
          <cell r="A591">
            <v>5347743001</v>
          </cell>
          <cell r="B591" t="str">
            <v>Wendys Franchise</v>
          </cell>
        </row>
        <row r="592">
          <cell r="A592">
            <v>5367743016</v>
          </cell>
          <cell r="B592" t="str">
            <v>YUM Franchise</v>
          </cell>
        </row>
        <row r="593">
          <cell r="A593">
            <v>5377897003</v>
          </cell>
          <cell r="B593" t="str">
            <v>YUM Corporate</v>
          </cell>
        </row>
        <row r="594">
          <cell r="A594">
            <v>5384774006</v>
          </cell>
          <cell r="B594" t="str">
            <v>YUM Corporate</v>
          </cell>
        </row>
        <row r="595">
          <cell r="A595">
            <v>5385612014</v>
          </cell>
          <cell r="B595" t="str">
            <v>YUM Franchise</v>
          </cell>
        </row>
        <row r="596">
          <cell r="A596">
            <v>5388577012</v>
          </cell>
          <cell r="B596" t="str">
            <v>YUM Franchise</v>
          </cell>
        </row>
        <row r="597">
          <cell r="A597">
            <v>5403662014</v>
          </cell>
          <cell r="B597" t="str">
            <v>YUM Franchise</v>
          </cell>
        </row>
        <row r="598">
          <cell r="A598">
            <v>5419664006</v>
          </cell>
          <cell r="B598" t="str">
            <v>Burger King Franchise</v>
          </cell>
        </row>
        <row r="599">
          <cell r="A599">
            <v>5437975002</v>
          </cell>
          <cell r="B599" t="str">
            <v>YUM Corporate</v>
          </cell>
        </row>
        <row r="600">
          <cell r="A600">
            <v>5453629014</v>
          </cell>
          <cell r="B600" t="str">
            <v>YUM Franchise</v>
          </cell>
        </row>
        <row r="601">
          <cell r="A601">
            <v>5461898005</v>
          </cell>
          <cell r="B601" t="str">
            <v>YUM Franchise</v>
          </cell>
        </row>
        <row r="602">
          <cell r="A602">
            <v>5475676008</v>
          </cell>
          <cell r="B602" t="str">
            <v>Waffle House Corporate</v>
          </cell>
        </row>
        <row r="603">
          <cell r="A603">
            <v>5487637020</v>
          </cell>
          <cell r="B603" t="str">
            <v>Burger King Franchise</v>
          </cell>
        </row>
        <row r="604">
          <cell r="A604">
            <v>5498985000</v>
          </cell>
          <cell r="B604" t="str">
            <v>YUM Corporate</v>
          </cell>
        </row>
        <row r="605">
          <cell r="A605">
            <v>5511976001</v>
          </cell>
          <cell r="B605" t="str">
            <v>Burger King Corporate</v>
          </cell>
        </row>
        <row r="606">
          <cell r="A606">
            <v>5523866010</v>
          </cell>
          <cell r="B606" t="str">
            <v>Wendys Franchise</v>
          </cell>
        </row>
        <row r="607">
          <cell r="A607">
            <v>5538928009</v>
          </cell>
          <cell r="B607" t="str">
            <v>Waffle House Corporate</v>
          </cell>
        </row>
        <row r="608">
          <cell r="A608">
            <v>5549717003</v>
          </cell>
          <cell r="B608" t="str">
            <v>YUM Corporate</v>
          </cell>
        </row>
        <row r="609">
          <cell r="A609">
            <v>5563687002</v>
          </cell>
          <cell r="B609" t="str">
            <v>YUM Franchise</v>
          </cell>
        </row>
        <row r="610">
          <cell r="A610">
            <v>5580776008</v>
          </cell>
          <cell r="B610" t="str">
            <v>Quicktrip</v>
          </cell>
        </row>
        <row r="611">
          <cell r="A611">
            <v>5587664010</v>
          </cell>
          <cell r="B611" t="str">
            <v>YUM Franchise</v>
          </cell>
        </row>
        <row r="612">
          <cell r="A612">
            <v>5591717015</v>
          </cell>
          <cell r="B612" t="str">
            <v>Burger King Corporate</v>
          </cell>
        </row>
        <row r="613">
          <cell r="A613">
            <v>5612733002</v>
          </cell>
          <cell r="B613" t="str">
            <v>Waffle House Corporate</v>
          </cell>
        </row>
        <row r="614">
          <cell r="A614">
            <v>5625915009</v>
          </cell>
          <cell r="B614" t="str">
            <v>YUM Corporate</v>
          </cell>
        </row>
        <row r="615">
          <cell r="A615">
            <v>5646186008</v>
          </cell>
          <cell r="B615" t="str">
            <v>Waffle House Corporate</v>
          </cell>
        </row>
        <row r="616">
          <cell r="A616">
            <v>5654717008</v>
          </cell>
          <cell r="B616" t="str">
            <v>YUM Corporate</v>
          </cell>
        </row>
        <row r="617">
          <cell r="A617">
            <v>5678625007</v>
          </cell>
          <cell r="B617" t="str">
            <v>Burger King Franchise</v>
          </cell>
        </row>
        <row r="618">
          <cell r="A618">
            <v>5706681008</v>
          </cell>
          <cell r="B618" t="str">
            <v>Burger King Franchise</v>
          </cell>
        </row>
        <row r="619">
          <cell r="A619">
            <v>5715208008</v>
          </cell>
          <cell r="B619" t="str">
            <v>Quicktrip</v>
          </cell>
        </row>
        <row r="620">
          <cell r="A620">
            <v>5715368009</v>
          </cell>
          <cell r="B620" t="str">
            <v>Waffle House Corporate</v>
          </cell>
        </row>
        <row r="621">
          <cell r="A621">
            <v>5717858006</v>
          </cell>
          <cell r="B621" t="str">
            <v>Waffle House Corporate</v>
          </cell>
        </row>
        <row r="622">
          <cell r="A622">
            <v>5719909006</v>
          </cell>
          <cell r="B622" t="str">
            <v>Quicktrip</v>
          </cell>
        </row>
        <row r="623">
          <cell r="A623">
            <v>5747714008</v>
          </cell>
          <cell r="B623" t="str">
            <v>YUM Franchise</v>
          </cell>
        </row>
        <row r="624">
          <cell r="A624">
            <v>5757977008</v>
          </cell>
          <cell r="B624" t="str">
            <v>Wendys Franchise</v>
          </cell>
        </row>
        <row r="625">
          <cell r="A625">
            <v>5762641006</v>
          </cell>
          <cell r="B625" t="str">
            <v>YUM Franchise</v>
          </cell>
        </row>
        <row r="626">
          <cell r="A626">
            <v>5763799001</v>
          </cell>
          <cell r="B626" t="str">
            <v>Wendys Franchise</v>
          </cell>
        </row>
        <row r="627">
          <cell r="A627">
            <v>5778132009</v>
          </cell>
          <cell r="B627" t="str">
            <v>Burger King Corporate</v>
          </cell>
        </row>
        <row r="628">
          <cell r="A628">
            <v>5820977003</v>
          </cell>
          <cell r="B628" t="str">
            <v>Waffle House Corporate</v>
          </cell>
        </row>
        <row r="629">
          <cell r="A629">
            <v>5828663006</v>
          </cell>
          <cell r="B629" t="str">
            <v>Waffle House Corporate</v>
          </cell>
        </row>
        <row r="630">
          <cell r="A630">
            <v>5834855001</v>
          </cell>
          <cell r="B630" t="str">
            <v>Burger King Corporate</v>
          </cell>
        </row>
        <row r="631">
          <cell r="A631">
            <v>5842672007</v>
          </cell>
          <cell r="B631" t="str">
            <v>Burger King Franchise</v>
          </cell>
        </row>
        <row r="632">
          <cell r="A632">
            <v>5848726013</v>
          </cell>
          <cell r="B632" t="str">
            <v>YUM Franchise</v>
          </cell>
        </row>
        <row r="633">
          <cell r="A633">
            <v>5851560001</v>
          </cell>
          <cell r="B633" t="str">
            <v>Quicktrip</v>
          </cell>
        </row>
        <row r="634">
          <cell r="A634">
            <v>5875956009</v>
          </cell>
          <cell r="B634" t="str">
            <v>Wendys Corporate</v>
          </cell>
        </row>
        <row r="635">
          <cell r="A635">
            <v>5932921004</v>
          </cell>
          <cell r="B635" t="str">
            <v>Quicktrip</v>
          </cell>
        </row>
        <row r="636">
          <cell r="A636">
            <v>5939612008</v>
          </cell>
          <cell r="B636" t="str">
            <v>YUM Franchise</v>
          </cell>
        </row>
        <row r="637">
          <cell r="A637">
            <v>5951853003</v>
          </cell>
          <cell r="B637" t="str">
            <v>YUM Corporate</v>
          </cell>
        </row>
        <row r="638">
          <cell r="A638">
            <v>5959773002</v>
          </cell>
          <cell r="B638" t="str">
            <v>YUM Corporate</v>
          </cell>
        </row>
        <row r="639">
          <cell r="A639">
            <v>5966807004</v>
          </cell>
          <cell r="B639" t="str">
            <v>Wendys Franchise</v>
          </cell>
        </row>
        <row r="640">
          <cell r="A640">
            <v>5969547005</v>
          </cell>
          <cell r="B640" t="str">
            <v>YUM Corporate</v>
          </cell>
        </row>
        <row r="641">
          <cell r="A641">
            <v>5979665010</v>
          </cell>
          <cell r="B641" t="str">
            <v>YUM Franchise</v>
          </cell>
        </row>
        <row r="642">
          <cell r="A642">
            <v>5981612010</v>
          </cell>
          <cell r="B642" t="str">
            <v>Waffle House Corporate</v>
          </cell>
        </row>
        <row r="643">
          <cell r="A643">
            <v>5981836001</v>
          </cell>
          <cell r="B643" t="str">
            <v>YUM Corporate</v>
          </cell>
        </row>
        <row r="644">
          <cell r="A644">
            <v>5988625006</v>
          </cell>
          <cell r="B644" t="str">
            <v>Waffle House Corporate</v>
          </cell>
        </row>
        <row r="645">
          <cell r="A645">
            <v>6023936009</v>
          </cell>
          <cell r="B645" t="str">
            <v>Wendys Franchise</v>
          </cell>
        </row>
        <row r="646">
          <cell r="A646">
            <v>6037852007</v>
          </cell>
          <cell r="B646" t="str">
            <v>Waffle House Corporate</v>
          </cell>
        </row>
        <row r="647">
          <cell r="A647">
            <v>6040843003</v>
          </cell>
          <cell r="B647" t="str">
            <v>YUM Corporate</v>
          </cell>
        </row>
        <row r="648">
          <cell r="A648">
            <v>6047560007</v>
          </cell>
          <cell r="B648" t="str">
            <v>Wendys Franchise</v>
          </cell>
        </row>
        <row r="649">
          <cell r="A649">
            <v>6049972005</v>
          </cell>
          <cell r="B649" t="str">
            <v>YUM Corporate</v>
          </cell>
        </row>
        <row r="650">
          <cell r="A650">
            <v>6067687009</v>
          </cell>
          <cell r="B650" t="str">
            <v>Burger King Franchise</v>
          </cell>
        </row>
        <row r="651">
          <cell r="A651">
            <v>6081563006</v>
          </cell>
          <cell r="B651" t="str">
            <v>Burger King Franchise</v>
          </cell>
        </row>
        <row r="652">
          <cell r="A652">
            <v>6083836011</v>
          </cell>
          <cell r="B652" t="str">
            <v>YUM Corporate</v>
          </cell>
        </row>
        <row r="653">
          <cell r="A653">
            <v>6088687018</v>
          </cell>
          <cell r="B653" t="str">
            <v>Burger King Franchise</v>
          </cell>
        </row>
        <row r="654">
          <cell r="A654">
            <v>6112856001</v>
          </cell>
          <cell r="B654" t="str">
            <v>Waffle House Corporate</v>
          </cell>
        </row>
        <row r="655">
          <cell r="A655">
            <v>6116717014</v>
          </cell>
          <cell r="B655" t="str">
            <v>YUM Franchise</v>
          </cell>
        </row>
        <row r="656">
          <cell r="A656">
            <v>6140625007</v>
          </cell>
          <cell r="B656" t="str">
            <v>YUM Franchise</v>
          </cell>
        </row>
        <row r="657">
          <cell r="A657">
            <v>6147485010</v>
          </cell>
          <cell r="B657" t="str">
            <v>Burger King Franchise</v>
          </cell>
        </row>
        <row r="658">
          <cell r="A658">
            <v>6149612015</v>
          </cell>
          <cell r="B658" t="str">
            <v>YUM Franchise</v>
          </cell>
        </row>
        <row r="659">
          <cell r="A659">
            <v>6173961009</v>
          </cell>
          <cell r="B659" t="str">
            <v>Quicktrip</v>
          </cell>
        </row>
        <row r="660">
          <cell r="A660">
            <v>6193687013</v>
          </cell>
          <cell r="B660" t="str">
            <v>YUM Franchise</v>
          </cell>
        </row>
        <row r="661">
          <cell r="A661">
            <v>6195020007</v>
          </cell>
          <cell r="B661" t="str">
            <v>YUM Corporate</v>
          </cell>
        </row>
        <row r="662">
          <cell r="A662">
            <v>6206610000</v>
          </cell>
          <cell r="B662" t="str">
            <v>YUM Franchise</v>
          </cell>
        </row>
        <row r="663">
          <cell r="A663">
            <v>6224728005</v>
          </cell>
          <cell r="B663" t="str">
            <v>Waffle House Franchise</v>
          </cell>
        </row>
        <row r="664">
          <cell r="A664">
            <v>6235548004</v>
          </cell>
          <cell r="B664" t="str">
            <v>YUM Corporate</v>
          </cell>
        </row>
        <row r="665">
          <cell r="A665">
            <v>6257567012</v>
          </cell>
          <cell r="B665" t="str">
            <v>YUM Franchise</v>
          </cell>
        </row>
        <row r="666">
          <cell r="A666">
            <v>6261559019</v>
          </cell>
          <cell r="B666" t="str">
            <v>YUM Franchise</v>
          </cell>
        </row>
        <row r="667">
          <cell r="A667">
            <v>6327745000</v>
          </cell>
          <cell r="B667" t="str">
            <v>Waffle House Corporate</v>
          </cell>
        </row>
        <row r="668">
          <cell r="A668">
            <v>6330771014</v>
          </cell>
          <cell r="B668" t="str">
            <v>YUM Franchise</v>
          </cell>
        </row>
        <row r="669">
          <cell r="A669">
            <v>6348562010</v>
          </cell>
          <cell r="B669" t="str">
            <v>YUM Franchise</v>
          </cell>
        </row>
        <row r="670">
          <cell r="A670">
            <v>6349548005</v>
          </cell>
          <cell r="B670" t="str">
            <v>Wendys Franchise</v>
          </cell>
        </row>
        <row r="671">
          <cell r="A671">
            <v>6356626005</v>
          </cell>
          <cell r="B671" t="str">
            <v>Wendys Franchise</v>
          </cell>
        </row>
        <row r="672">
          <cell r="A672">
            <v>6364906003</v>
          </cell>
          <cell r="B672" t="str">
            <v>Wendys Corporate</v>
          </cell>
        </row>
        <row r="673">
          <cell r="A673">
            <v>6368796003</v>
          </cell>
          <cell r="B673" t="str">
            <v>Waffle House Franchise</v>
          </cell>
        </row>
        <row r="674">
          <cell r="A674">
            <v>6372616018</v>
          </cell>
          <cell r="B674" t="str">
            <v>YUM Franchise</v>
          </cell>
        </row>
        <row r="675">
          <cell r="A675">
            <v>6375927018</v>
          </cell>
          <cell r="B675" t="str">
            <v>YUM Franchise</v>
          </cell>
        </row>
        <row r="676">
          <cell r="A676">
            <v>6413854007</v>
          </cell>
          <cell r="B676" t="str">
            <v>Wendys Franchise</v>
          </cell>
        </row>
        <row r="677">
          <cell r="A677">
            <v>6418843013</v>
          </cell>
          <cell r="B677" t="str">
            <v>Burger King Franchise</v>
          </cell>
        </row>
        <row r="678">
          <cell r="A678">
            <v>6419801000</v>
          </cell>
          <cell r="B678" t="str">
            <v>YUM Franchise</v>
          </cell>
        </row>
        <row r="679">
          <cell r="A679">
            <v>6441681005</v>
          </cell>
          <cell r="B679" t="str">
            <v>YUM Corporate</v>
          </cell>
        </row>
        <row r="680">
          <cell r="A680">
            <v>6454674005</v>
          </cell>
          <cell r="B680" t="str">
            <v>Burger King Franchise</v>
          </cell>
        </row>
        <row r="681">
          <cell r="A681">
            <v>6458633019</v>
          </cell>
          <cell r="B681" t="str">
            <v>Burger King Franchise</v>
          </cell>
        </row>
        <row r="682">
          <cell r="A682">
            <v>6462681005</v>
          </cell>
          <cell r="B682" t="str">
            <v>YUM Franchise</v>
          </cell>
        </row>
        <row r="683">
          <cell r="A683">
            <v>6465900016</v>
          </cell>
          <cell r="B683" t="str">
            <v>Wendys Corporate</v>
          </cell>
        </row>
        <row r="684">
          <cell r="A684">
            <v>6479859004</v>
          </cell>
          <cell r="B684" t="str">
            <v>YUM Corporate</v>
          </cell>
        </row>
        <row r="685">
          <cell r="A685">
            <v>6480770005</v>
          </cell>
          <cell r="B685" t="str">
            <v>Burger King Corporate</v>
          </cell>
        </row>
        <row r="686">
          <cell r="A686">
            <v>6489778025</v>
          </cell>
          <cell r="B686" t="str">
            <v>YUM Franchise</v>
          </cell>
        </row>
        <row r="687">
          <cell r="A687">
            <v>6504672017</v>
          </cell>
          <cell r="B687" t="str">
            <v>YUM Franchise</v>
          </cell>
        </row>
        <row r="688">
          <cell r="A688">
            <v>6512852029</v>
          </cell>
          <cell r="B688" t="str">
            <v>YUM Franchise</v>
          </cell>
        </row>
        <row r="689">
          <cell r="A689">
            <v>6517868027</v>
          </cell>
          <cell r="B689" t="str">
            <v>Burger King Corporate</v>
          </cell>
        </row>
        <row r="690">
          <cell r="A690">
            <v>6518641002</v>
          </cell>
          <cell r="B690" t="str">
            <v>YUM Corporate</v>
          </cell>
        </row>
        <row r="691">
          <cell r="A691">
            <v>6518785009</v>
          </cell>
          <cell r="B691" t="str">
            <v>Wendys Franchise</v>
          </cell>
        </row>
        <row r="692">
          <cell r="A692">
            <v>6521610002</v>
          </cell>
          <cell r="B692" t="str">
            <v>Waffle House Corporate</v>
          </cell>
        </row>
        <row r="693">
          <cell r="A693">
            <v>6530738004</v>
          </cell>
          <cell r="B693" t="str">
            <v>Waffle House Corporate</v>
          </cell>
        </row>
        <row r="694">
          <cell r="A694">
            <v>6533852001</v>
          </cell>
          <cell r="B694" t="str">
            <v>Wendys Franchise</v>
          </cell>
        </row>
        <row r="695">
          <cell r="A695">
            <v>6539641002</v>
          </cell>
          <cell r="B695" t="str">
            <v>Burger King Franchise</v>
          </cell>
        </row>
        <row r="696">
          <cell r="A696">
            <v>6548840004</v>
          </cell>
          <cell r="B696" t="str">
            <v>YUM Corporate</v>
          </cell>
        </row>
        <row r="697">
          <cell r="A697">
            <v>6551738004</v>
          </cell>
          <cell r="B697" t="str">
            <v>YUM Franchise</v>
          </cell>
        </row>
        <row r="698">
          <cell r="A698">
            <v>6554623019</v>
          </cell>
          <cell r="B698" t="str">
            <v>YUM Franchise</v>
          </cell>
        </row>
        <row r="699">
          <cell r="A699">
            <v>6564686000</v>
          </cell>
          <cell r="B699" t="str">
            <v>YUM Franchise</v>
          </cell>
        </row>
        <row r="700">
          <cell r="A700">
            <v>6569616008</v>
          </cell>
          <cell r="B700" t="str">
            <v>Burger King Franchise</v>
          </cell>
        </row>
        <row r="701">
          <cell r="A701">
            <v>6573575010</v>
          </cell>
          <cell r="B701" t="str">
            <v>Burger King Franchise</v>
          </cell>
        </row>
        <row r="702">
          <cell r="A702">
            <v>6590973010</v>
          </cell>
          <cell r="B702" t="str">
            <v>YUM Franchise</v>
          </cell>
        </row>
        <row r="703">
          <cell r="A703">
            <v>6593729005</v>
          </cell>
          <cell r="B703" t="str">
            <v>Waffle House Corporate</v>
          </cell>
        </row>
        <row r="704">
          <cell r="A704">
            <v>6596852001</v>
          </cell>
          <cell r="B704" t="str">
            <v>Burger King Franchise</v>
          </cell>
        </row>
        <row r="705">
          <cell r="A705">
            <v>6596852010</v>
          </cell>
          <cell r="B705" t="str">
            <v>Burger King Corporate</v>
          </cell>
        </row>
        <row r="706">
          <cell r="A706">
            <v>6599913001</v>
          </cell>
          <cell r="B706" t="str">
            <v>YUM Corporate</v>
          </cell>
        </row>
        <row r="707">
          <cell r="A707">
            <v>6601550007</v>
          </cell>
          <cell r="B707" t="str">
            <v>Wendys Franchise</v>
          </cell>
        </row>
        <row r="708">
          <cell r="A708">
            <v>6603125002</v>
          </cell>
          <cell r="B708" t="str">
            <v>YUM Corporate</v>
          </cell>
        </row>
        <row r="709">
          <cell r="A709">
            <v>6603510029</v>
          </cell>
          <cell r="B709" t="str">
            <v>YUM Franchise</v>
          </cell>
        </row>
        <row r="710">
          <cell r="A710">
            <v>6608613007</v>
          </cell>
          <cell r="B710" t="str">
            <v>Burger King Franchise</v>
          </cell>
        </row>
        <row r="711">
          <cell r="A711">
            <v>6611616012</v>
          </cell>
          <cell r="B711" t="str">
            <v>YUM Corporate</v>
          </cell>
        </row>
        <row r="712">
          <cell r="A712">
            <v>6622550007</v>
          </cell>
          <cell r="B712" t="str">
            <v>Waffle House Corporate</v>
          </cell>
        </row>
        <row r="713">
          <cell r="A713">
            <v>6632616012</v>
          </cell>
          <cell r="B713" t="str">
            <v>YUM Franchise</v>
          </cell>
        </row>
        <row r="714">
          <cell r="A714">
            <v>6633857008</v>
          </cell>
          <cell r="B714" t="str">
            <v>Waffle House Corporate</v>
          </cell>
        </row>
        <row r="715">
          <cell r="A715">
            <v>6647559015</v>
          </cell>
          <cell r="B715" t="str">
            <v>YUM Franchise</v>
          </cell>
        </row>
        <row r="716">
          <cell r="A716">
            <v>6658688009</v>
          </cell>
          <cell r="B716" t="str">
            <v>Burger King Franchise</v>
          </cell>
        </row>
        <row r="717">
          <cell r="A717">
            <v>6674616012</v>
          </cell>
          <cell r="B717" t="str">
            <v>YUM Franchise</v>
          </cell>
        </row>
        <row r="718">
          <cell r="A718">
            <v>6684783002</v>
          </cell>
          <cell r="B718" t="str">
            <v>Waffle House Corporate</v>
          </cell>
        </row>
        <row r="719">
          <cell r="A719">
            <v>6692723029</v>
          </cell>
          <cell r="B719" t="str">
            <v>YUM Franchise</v>
          </cell>
        </row>
        <row r="720">
          <cell r="A720">
            <v>6709556003</v>
          </cell>
          <cell r="B720" t="str">
            <v>Wendys Franchise</v>
          </cell>
        </row>
        <row r="721">
          <cell r="A721">
            <v>6738860007</v>
          </cell>
          <cell r="B721" t="str">
            <v>Quicktrip</v>
          </cell>
        </row>
        <row r="722">
          <cell r="A722">
            <v>6751716011</v>
          </cell>
          <cell r="B722" t="str">
            <v>Wendys Franchise</v>
          </cell>
        </row>
        <row r="723">
          <cell r="A723">
            <v>6755322006</v>
          </cell>
          <cell r="B723" t="str">
            <v>Waffle House Corporate</v>
          </cell>
        </row>
        <row r="724">
          <cell r="A724">
            <v>6766662002</v>
          </cell>
          <cell r="B724" t="str">
            <v>YUM Franchise</v>
          </cell>
        </row>
        <row r="725">
          <cell r="A725">
            <v>6780575006</v>
          </cell>
          <cell r="B725" t="str">
            <v>YUM Franchise</v>
          </cell>
        </row>
        <row r="726">
          <cell r="A726">
            <v>6785855009</v>
          </cell>
          <cell r="B726" t="str">
            <v>Quicktrip</v>
          </cell>
        </row>
        <row r="727">
          <cell r="A727">
            <v>6801853007</v>
          </cell>
          <cell r="B727" t="str">
            <v>Quicktrip</v>
          </cell>
        </row>
        <row r="728">
          <cell r="A728">
            <v>6803720010</v>
          </cell>
          <cell r="B728" t="str">
            <v>Burger King Franchise</v>
          </cell>
        </row>
        <row r="729">
          <cell r="A729">
            <v>6803726021</v>
          </cell>
          <cell r="B729" t="str">
            <v>YUM Franchise</v>
          </cell>
        </row>
        <row r="730">
          <cell r="A730">
            <v>6806919000</v>
          </cell>
          <cell r="B730" t="str">
            <v>Quicktrip</v>
          </cell>
        </row>
        <row r="731">
          <cell r="A731">
            <v>6811968006</v>
          </cell>
          <cell r="B731" t="str">
            <v>YUM Corporate</v>
          </cell>
        </row>
        <row r="732">
          <cell r="A732">
            <v>6814621000</v>
          </cell>
          <cell r="B732" t="str">
            <v>YUM Franchise</v>
          </cell>
        </row>
        <row r="733">
          <cell r="A733">
            <v>6819981010</v>
          </cell>
          <cell r="B733" t="str">
            <v>YUM Franchise</v>
          </cell>
        </row>
        <row r="734">
          <cell r="A734">
            <v>6825961006</v>
          </cell>
          <cell r="B734" t="str">
            <v>Waffle House Corporate</v>
          </cell>
        </row>
        <row r="735">
          <cell r="A735">
            <v>6830855051</v>
          </cell>
          <cell r="B735" t="str">
            <v>YUM Franchise</v>
          </cell>
        </row>
        <row r="736">
          <cell r="A736">
            <v>6831663011</v>
          </cell>
          <cell r="B736" t="str">
            <v>YUM Franchise</v>
          </cell>
        </row>
        <row r="737">
          <cell r="A737">
            <v>6832968006</v>
          </cell>
          <cell r="B737" t="str">
            <v>Burger King Franchise</v>
          </cell>
        </row>
        <row r="738">
          <cell r="A738">
            <v>6835557005</v>
          </cell>
          <cell r="B738" t="str">
            <v>Burger King Franchise</v>
          </cell>
        </row>
        <row r="739">
          <cell r="A739">
            <v>6853968006</v>
          </cell>
          <cell r="B739" t="str">
            <v>YUM Franchise</v>
          </cell>
        </row>
        <row r="740">
          <cell r="A740">
            <v>6861639005</v>
          </cell>
          <cell r="B740" t="str">
            <v>YUM Franchise</v>
          </cell>
        </row>
        <row r="741">
          <cell r="A741">
            <v>6874968006</v>
          </cell>
          <cell r="B741" t="str">
            <v>YUM Corporate</v>
          </cell>
        </row>
        <row r="742">
          <cell r="A742">
            <v>6876899004</v>
          </cell>
          <cell r="B742" t="str">
            <v>Wendys Corporate</v>
          </cell>
        </row>
        <row r="743">
          <cell r="A743">
            <v>6877936006</v>
          </cell>
          <cell r="B743" t="str">
            <v>Wendys Corporate</v>
          </cell>
        </row>
        <row r="744">
          <cell r="A744">
            <v>6883615018</v>
          </cell>
          <cell r="B744" t="str">
            <v>YUM Franchise</v>
          </cell>
        </row>
        <row r="745">
          <cell r="A745">
            <v>6898635004</v>
          </cell>
          <cell r="B745" t="str">
            <v>Burger King Franchise</v>
          </cell>
        </row>
        <row r="746">
          <cell r="A746">
            <v>6902675009</v>
          </cell>
          <cell r="B746" t="str">
            <v>Burger King Franchise</v>
          </cell>
        </row>
        <row r="747">
          <cell r="A747">
            <v>6921636004</v>
          </cell>
          <cell r="B747" t="str">
            <v>Waffle House Corporate</v>
          </cell>
        </row>
        <row r="748">
          <cell r="A748">
            <v>6925634015</v>
          </cell>
          <cell r="B748" t="str">
            <v>YUM Franchise</v>
          </cell>
        </row>
        <row r="749">
          <cell r="A749">
            <v>6929904009</v>
          </cell>
          <cell r="B749" t="str">
            <v>YUM Corporate</v>
          </cell>
        </row>
        <row r="750">
          <cell r="A750">
            <v>6936569001</v>
          </cell>
          <cell r="B750" t="str">
            <v>Burger King Franchise</v>
          </cell>
        </row>
        <row r="751">
          <cell r="A751">
            <v>6949776001</v>
          </cell>
          <cell r="B751" t="str">
            <v>Waffle House Corporate</v>
          </cell>
        </row>
        <row r="752">
          <cell r="A752">
            <v>6964965004</v>
          </cell>
          <cell r="B752" t="str">
            <v>Waffle House Corporate</v>
          </cell>
        </row>
        <row r="753">
          <cell r="A753">
            <v>6968974009</v>
          </cell>
          <cell r="B753" t="str">
            <v>YUM Corporate</v>
          </cell>
        </row>
        <row r="754">
          <cell r="A754">
            <v>6978569010</v>
          </cell>
          <cell r="B754" t="str">
            <v>Burger King Franchise</v>
          </cell>
        </row>
        <row r="755">
          <cell r="A755">
            <v>6999569001</v>
          </cell>
          <cell r="B755" t="str">
            <v>Burger King Franchise</v>
          </cell>
        </row>
        <row r="756">
          <cell r="A756">
            <v>7024691000</v>
          </cell>
          <cell r="B756" t="str">
            <v>Burger King Franchise</v>
          </cell>
        </row>
        <row r="757">
          <cell r="A757">
            <v>7026636025</v>
          </cell>
          <cell r="B757" t="str">
            <v>YUM Franchise</v>
          </cell>
        </row>
        <row r="758">
          <cell r="A758">
            <v>7035575017</v>
          </cell>
          <cell r="B758" t="str">
            <v>Wendys Franchise</v>
          </cell>
        </row>
        <row r="759">
          <cell r="A759">
            <v>7041898012</v>
          </cell>
          <cell r="B759" t="str">
            <v>YUM Franchise</v>
          </cell>
        </row>
        <row r="760">
          <cell r="A760">
            <v>7045632001</v>
          </cell>
          <cell r="B760" t="str">
            <v>Burger King Franchise</v>
          </cell>
        </row>
        <row r="761">
          <cell r="A761">
            <v>7063719001</v>
          </cell>
          <cell r="B761" t="str">
            <v>YUM Franchise</v>
          </cell>
        </row>
        <row r="762">
          <cell r="A762">
            <v>7068727003</v>
          </cell>
          <cell r="B762" t="str">
            <v>Waffle House Franchise</v>
          </cell>
        </row>
        <row r="763">
          <cell r="A763">
            <v>7071639003</v>
          </cell>
          <cell r="B763" t="str">
            <v>Waffle House Corporate</v>
          </cell>
        </row>
        <row r="764">
          <cell r="A764">
            <v>7083211006</v>
          </cell>
          <cell r="B764" t="str">
            <v>Burger King Franchise</v>
          </cell>
        </row>
        <row r="765">
          <cell r="A765">
            <v>7083562017</v>
          </cell>
          <cell r="B765" t="str">
            <v>YUM Franchise</v>
          </cell>
        </row>
        <row r="766">
          <cell r="A766">
            <v>7083900008</v>
          </cell>
          <cell r="B766" t="str">
            <v>Waffle House Corporate</v>
          </cell>
        </row>
        <row r="767">
          <cell r="A767">
            <v>7105968006</v>
          </cell>
          <cell r="B767" t="str">
            <v>Wendys Franchise</v>
          </cell>
        </row>
        <row r="768">
          <cell r="A768">
            <v>7147968006</v>
          </cell>
          <cell r="B768" t="str">
            <v>Waffle House Corporate</v>
          </cell>
        </row>
        <row r="769">
          <cell r="A769">
            <v>7155658000</v>
          </cell>
          <cell r="B769" t="str">
            <v>Burger King Franchise</v>
          </cell>
        </row>
        <row r="770">
          <cell r="A770">
            <v>7168922000</v>
          </cell>
          <cell r="B770" t="str">
            <v>Waffle House Corporate</v>
          </cell>
        </row>
        <row r="771">
          <cell r="A771">
            <v>7168971003</v>
          </cell>
          <cell r="B771" t="str">
            <v>Burger King Franchise</v>
          </cell>
        </row>
        <row r="772">
          <cell r="A772">
            <v>7208855017</v>
          </cell>
          <cell r="B772" t="str">
            <v>Wendys Franchise</v>
          </cell>
        </row>
        <row r="773">
          <cell r="A773">
            <v>7210968001</v>
          </cell>
          <cell r="B773" t="str">
            <v>Waffle House Corporate</v>
          </cell>
        </row>
        <row r="774">
          <cell r="A774">
            <v>7213557000</v>
          </cell>
          <cell r="B774" t="str">
            <v>YUM Franchise</v>
          </cell>
        </row>
        <row r="775">
          <cell r="A775">
            <v>7216965004</v>
          </cell>
          <cell r="B775" t="str">
            <v>YUM Corporate</v>
          </cell>
        </row>
        <row r="776">
          <cell r="A776">
            <v>7229855008</v>
          </cell>
          <cell r="B776" t="str">
            <v>YUM Corporate</v>
          </cell>
        </row>
        <row r="777">
          <cell r="A777">
            <v>7230898019</v>
          </cell>
          <cell r="B777" t="str">
            <v>Wendys Corporate</v>
          </cell>
        </row>
        <row r="778">
          <cell r="A778">
            <v>7230898028</v>
          </cell>
          <cell r="B778" t="str">
            <v>Wendys Corporate</v>
          </cell>
        </row>
        <row r="779">
          <cell r="A779">
            <v>7259552001</v>
          </cell>
          <cell r="B779" t="str">
            <v>Waffle House Corporate</v>
          </cell>
        </row>
        <row r="780">
          <cell r="A780">
            <v>7280552004</v>
          </cell>
          <cell r="B780" t="str">
            <v>Waffle House Corporate</v>
          </cell>
        </row>
        <row r="781">
          <cell r="A781">
            <v>7285977001</v>
          </cell>
          <cell r="B781" t="str">
            <v>Waffle House Corporate</v>
          </cell>
        </row>
        <row r="782">
          <cell r="A782">
            <v>7303975007</v>
          </cell>
          <cell r="B782" t="str">
            <v>YUM Corporate</v>
          </cell>
        </row>
        <row r="783">
          <cell r="A783">
            <v>7310861009</v>
          </cell>
          <cell r="B783" t="str">
            <v>Waffle House Corporate</v>
          </cell>
        </row>
        <row r="784">
          <cell r="A784">
            <v>7310861018</v>
          </cell>
          <cell r="B784" t="str">
            <v>Waffle House Corporate</v>
          </cell>
        </row>
        <row r="785">
          <cell r="A785">
            <v>7314898002</v>
          </cell>
          <cell r="B785" t="str">
            <v>YUM Franchise</v>
          </cell>
        </row>
        <row r="786">
          <cell r="A786">
            <v>7319775004</v>
          </cell>
          <cell r="B786" t="str">
            <v>Wendys Franchise</v>
          </cell>
        </row>
        <row r="787">
          <cell r="A787">
            <v>7324975007</v>
          </cell>
          <cell r="B787" t="str">
            <v>YUM Corporate</v>
          </cell>
        </row>
        <row r="788">
          <cell r="A788">
            <v>7325675006</v>
          </cell>
          <cell r="B788" t="str">
            <v>Wendys Franchise</v>
          </cell>
        </row>
        <row r="789">
          <cell r="A789">
            <v>7327740006</v>
          </cell>
          <cell r="B789" t="str">
            <v>YUM Franchise</v>
          </cell>
        </row>
        <row r="790">
          <cell r="A790">
            <v>7342843017</v>
          </cell>
          <cell r="B790" t="str">
            <v>YUM Corporate</v>
          </cell>
        </row>
        <row r="791">
          <cell r="A791">
            <v>7344981001</v>
          </cell>
          <cell r="B791" t="str">
            <v>Waffle House Corporate</v>
          </cell>
        </row>
        <row r="792">
          <cell r="A792">
            <v>7346675006</v>
          </cell>
          <cell r="B792" t="str">
            <v>Waffle House Corporate</v>
          </cell>
        </row>
        <row r="793">
          <cell r="A793">
            <v>7354961011</v>
          </cell>
          <cell r="B793" t="str">
            <v>YUM Franchise</v>
          </cell>
        </row>
        <row r="794">
          <cell r="A794">
            <v>7361847008</v>
          </cell>
          <cell r="B794" t="str">
            <v>Wendys Franchise</v>
          </cell>
        </row>
        <row r="795">
          <cell r="A795">
            <v>7382847008</v>
          </cell>
          <cell r="B795" t="str">
            <v>Wendys Franchise</v>
          </cell>
        </row>
        <row r="796">
          <cell r="A796">
            <v>7401778002</v>
          </cell>
          <cell r="B796" t="str">
            <v>Waffle House Corporate</v>
          </cell>
        </row>
        <row r="797">
          <cell r="A797">
            <v>7403560008</v>
          </cell>
          <cell r="B797" t="str">
            <v>Burger King Franchise</v>
          </cell>
        </row>
        <row r="798">
          <cell r="A798">
            <v>7407967003</v>
          </cell>
          <cell r="B798" t="str">
            <v>YUM Corporate</v>
          </cell>
        </row>
        <row r="799">
          <cell r="A799">
            <v>7418965006</v>
          </cell>
          <cell r="B799" t="str">
            <v>YUM Corporate</v>
          </cell>
        </row>
        <row r="800">
          <cell r="A800">
            <v>7422918006</v>
          </cell>
          <cell r="B800" t="str">
            <v>YUM Corporate</v>
          </cell>
        </row>
        <row r="801">
          <cell r="A801">
            <v>7424852001</v>
          </cell>
          <cell r="B801" t="str">
            <v>Wendys Franchise</v>
          </cell>
        </row>
        <row r="802">
          <cell r="A802">
            <v>7429845015</v>
          </cell>
          <cell r="B802" t="str">
            <v>YUM Franchise</v>
          </cell>
        </row>
        <row r="803">
          <cell r="A803">
            <v>7431784009</v>
          </cell>
          <cell r="B803" t="str">
            <v>Burger King Corporate</v>
          </cell>
        </row>
        <row r="804">
          <cell r="A804">
            <v>7439965015</v>
          </cell>
          <cell r="B804" t="str">
            <v>YUM Corporate</v>
          </cell>
        </row>
        <row r="805">
          <cell r="A805">
            <v>7466913009</v>
          </cell>
          <cell r="B805" t="str">
            <v>Quicktrip</v>
          </cell>
        </row>
        <row r="806">
          <cell r="A806">
            <v>7474901031</v>
          </cell>
          <cell r="B806" t="str">
            <v>Burger King Corporate</v>
          </cell>
        </row>
        <row r="807">
          <cell r="A807">
            <v>7475628013</v>
          </cell>
          <cell r="B807" t="str">
            <v>YUM Franchise</v>
          </cell>
        </row>
        <row r="808">
          <cell r="A808">
            <v>7480664030</v>
          </cell>
          <cell r="B808" t="str">
            <v>YUM Franchise</v>
          </cell>
        </row>
        <row r="809">
          <cell r="A809">
            <v>7489851002</v>
          </cell>
          <cell r="B809" t="str">
            <v>YUM Corporate</v>
          </cell>
        </row>
        <row r="810">
          <cell r="A810">
            <v>7498737006</v>
          </cell>
          <cell r="B810" t="str">
            <v>Wendys Franchise</v>
          </cell>
        </row>
        <row r="811">
          <cell r="A811">
            <v>7499865018</v>
          </cell>
          <cell r="B811" t="str">
            <v>YUM Franchise</v>
          </cell>
        </row>
        <row r="812">
          <cell r="A812">
            <v>7503628007</v>
          </cell>
          <cell r="B812" t="str">
            <v>Wendys Corporate</v>
          </cell>
        </row>
        <row r="813">
          <cell r="A813">
            <v>7520862003</v>
          </cell>
          <cell r="B813" t="str">
            <v>Burger King Franchise</v>
          </cell>
        </row>
        <row r="814">
          <cell r="A814">
            <v>7545972019</v>
          </cell>
          <cell r="B814" t="str">
            <v>Wendys Corporate</v>
          </cell>
        </row>
        <row r="815">
          <cell r="A815">
            <v>7554981008</v>
          </cell>
          <cell r="B815" t="str">
            <v>Wendys Franchise</v>
          </cell>
        </row>
        <row r="816">
          <cell r="A816">
            <v>7562852007</v>
          </cell>
          <cell r="B816" t="str">
            <v>YUM Corporate</v>
          </cell>
        </row>
        <row r="817">
          <cell r="A817">
            <v>7607855002</v>
          </cell>
          <cell r="B817" t="str">
            <v>Burger King Franchise</v>
          </cell>
        </row>
        <row r="818">
          <cell r="A818">
            <v>7636920009</v>
          </cell>
          <cell r="B818" t="str">
            <v>YUM Franchise</v>
          </cell>
        </row>
        <row r="819">
          <cell r="A819">
            <v>7647891000</v>
          </cell>
          <cell r="B819" t="str">
            <v>YUM Franchise</v>
          </cell>
        </row>
        <row r="820">
          <cell r="A820">
            <v>7656977004</v>
          </cell>
          <cell r="B820" t="str">
            <v>Wendys Franchise</v>
          </cell>
        </row>
        <row r="821">
          <cell r="A821">
            <v>7657920009</v>
          </cell>
          <cell r="B821" t="str">
            <v>Wendys Franchise</v>
          </cell>
        </row>
        <row r="822">
          <cell r="A822">
            <v>7665777012</v>
          </cell>
          <cell r="B822" t="str">
            <v>YUM Franchise</v>
          </cell>
        </row>
        <row r="823">
          <cell r="A823">
            <v>7669675000</v>
          </cell>
          <cell r="B823" t="str">
            <v>YUM Franchise</v>
          </cell>
        </row>
        <row r="824">
          <cell r="A824">
            <v>7675692008</v>
          </cell>
          <cell r="B824" t="str">
            <v>Wendys Franchise</v>
          </cell>
        </row>
        <row r="825">
          <cell r="A825">
            <v>7683916008</v>
          </cell>
          <cell r="B825" t="str">
            <v>Quicktrip</v>
          </cell>
        </row>
        <row r="826">
          <cell r="A826">
            <v>7693971011</v>
          </cell>
          <cell r="B826" t="str">
            <v>Wendys Corporate</v>
          </cell>
        </row>
        <row r="827">
          <cell r="A827">
            <v>7713628013</v>
          </cell>
          <cell r="B827" t="str">
            <v>YUM Franchise</v>
          </cell>
        </row>
        <row r="828">
          <cell r="A828">
            <v>7714981019</v>
          </cell>
          <cell r="B828" t="str">
            <v>Wendys Franchise</v>
          </cell>
        </row>
        <row r="829">
          <cell r="A829">
            <v>7719961008</v>
          </cell>
          <cell r="B829" t="str">
            <v>Waffle House Corporate</v>
          </cell>
        </row>
        <row r="830">
          <cell r="A830">
            <v>7722739001</v>
          </cell>
          <cell r="B830" t="str">
            <v>YUM Franchise</v>
          </cell>
        </row>
        <row r="831">
          <cell r="A831">
            <v>7724781003</v>
          </cell>
          <cell r="B831" t="str">
            <v>Burger King Franchise</v>
          </cell>
        </row>
        <row r="832">
          <cell r="A832">
            <v>7724965009</v>
          </cell>
          <cell r="B832" t="str">
            <v>Waffle House Corporate</v>
          </cell>
        </row>
        <row r="833">
          <cell r="A833">
            <v>7733974025</v>
          </cell>
          <cell r="B833" t="str">
            <v>Wendys Franchise</v>
          </cell>
        </row>
        <row r="834">
          <cell r="A834">
            <v>7738634017</v>
          </cell>
          <cell r="B834" t="str">
            <v>YUM Franchise</v>
          </cell>
        </row>
        <row r="835">
          <cell r="A835">
            <v>7761495002</v>
          </cell>
          <cell r="B835" t="str">
            <v>YUM Corporate</v>
          </cell>
        </row>
        <row r="836">
          <cell r="A836">
            <v>7764967005</v>
          </cell>
          <cell r="B836" t="str">
            <v>Waffle House Corporate</v>
          </cell>
        </row>
        <row r="837">
          <cell r="A837">
            <v>7767678005</v>
          </cell>
          <cell r="B837" t="str">
            <v>YUM Corporate</v>
          </cell>
        </row>
        <row r="838">
          <cell r="A838">
            <v>7779959006</v>
          </cell>
          <cell r="B838" t="str">
            <v>Waffle House Corporate</v>
          </cell>
        </row>
        <row r="839">
          <cell r="A839">
            <v>7790567017</v>
          </cell>
          <cell r="B839" t="str">
            <v>YUM Franchise</v>
          </cell>
        </row>
        <row r="840">
          <cell r="A840">
            <v>7793974005</v>
          </cell>
          <cell r="B840" t="str">
            <v>Wendys Franchise</v>
          </cell>
        </row>
        <row r="841">
          <cell r="A841">
            <v>7799776003</v>
          </cell>
          <cell r="B841" t="str">
            <v>Waffle House Corporate</v>
          </cell>
        </row>
        <row r="842">
          <cell r="A842">
            <v>7806967007</v>
          </cell>
          <cell r="B842" t="str">
            <v>Burger King Franchise</v>
          </cell>
        </row>
        <row r="843">
          <cell r="A843">
            <v>7821560004</v>
          </cell>
          <cell r="B843" t="str">
            <v>Wendys Franchise</v>
          </cell>
        </row>
        <row r="844">
          <cell r="A844">
            <v>7872618004</v>
          </cell>
          <cell r="B844" t="str">
            <v>Wendys Franchise</v>
          </cell>
        </row>
        <row r="845">
          <cell r="A845">
            <v>7877974016</v>
          </cell>
          <cell r="B845" t="str">
            <v>YUM Franchise</v>
          </cell>
        </row>
        <row r="846">
          <cell r="A846">
            <v>7905358006</v>
          </cell>
          <cell r="B846" t="str">
            <v>Burger King Corporate</v>
          </cell>
        </row>
        <row r="847">
          <cell r="A847">
            <v>7906953005</v>
          </cell>
          <cell r="B847" t="str">
            <v>Quicktrip</v>
          </cell>
        </row>
        <row r="848">
          <cell r="A848">
            <v>7923568000</v>
          </cell>
          <cell r="B848" t="str">
            <v>YUM Franchise</v>
          </cell>
        </row>
        <row r="849">
          <cell r="A849">
            <v>7944568000</v>
          </cell>
          <cell r="B849" t="str">
            <v>Waffle House Corporate</v>
          </cell>
        </row>
        <row r="850">
          <cell r="A850">
            <v>7987970004</v>
          </cell>
          <cell r="B850" t="str">
            <v>Waffle House Corporate</v>
          </cell>
        </row>
        <row r="851">
          <cell r="A851">
            <v>8002903002</v>
          </cell>
          <cell r="B851" t="str">
            <v>Waffle House Corporate</v>
          </cell>
        </row>
        <row r="852">
          <cell r="A852">
            <v>8013839004</v>
          </cell>
          <cell r="B852" t="str">
            <v>YUM Corporate</v>
          </cell>
        </row>
        <row r="853">
          <cell r="A853">
            <v>8025553019</v>
          </cell>
          <cell r="B853" t="str">
            <v>Burger King Franchise</v>
          </cell>
        </row>
        <row r="854">
          <cell r="A854">
            <v>8027960003</v>
          </cell>
          <cell r="B854" t="str">
            <v>Waffle House Corporate</v>
          </cell>
        </row>
        <row r="855">
          <cell r="A855">
            <v>8028853007</v>
          </cell>
          <cell r="B855" t="str">
            <v>YUM Corporate</v>
          </cell>
        </row>
        <row r="856">
          <cell r="A856">
            <v>8029784001</v>
          </cell>
          <cell r="B856" t="str">
            <v>Waffle House Corporate</v>
          </cell>
        </row>
        <row r="857">
          <cell r="A857">
            <v>8033662009</v>
          </cell>
          <cell r="B857" t="str">
            <v>Burger King Franchise</v>
          </cell>
        </row>
        <row r="858">
          <cell r="A858">
            <v>8046553000</v>
          </cell>
          <cell r="B858" t="str">
            <v>Wendys Franchise</v>
          </cell>
        </row>
        <row r="859">
          <cell r="A859">
            <v>8054729009</v>
          </cell>
          <cell r="B859" t="str">
            <v>YUM Corporate</v>
          </cell>
        </row>
        <row r="860">
          <cell r="A860">
            <v>8057678009</v>
          </cell>
          <cell r="B860" t="str">
            <v>Wendys Franchise</v>
          </cell>
        </row>
        <row r="861">
          <cell r="A861">
            <v>8072861000</v>
          </cell>
          <cell r="B861" t="str">
            <v>YUM Franchise</v>
          </cell>
        </row>
        <row r="862">
          <cell r="A862">
            <v>8073588019</v>
          </cell>
          <cell r="B862" t="str">
            <v>YUM Franchise</v>
          </cell>
        </row>
        <row r="863">
          <cell r="A863">
            <v>8077841008</v>
          </cell>
          <cell r="B863" t="str">
            <v>Waffle House Corporate</v>
          </cell>
        </row>
        <row r="864">
          <cell r="A864">
            <v>8077962002</v>
          </cell>
          <cell r="B864" t="str">
            <v>YUM Corporate</v>
          </cell>
        </row>
        <row r="865">
          <cell r="A865">
            <v>8081796007</v>
          </cell>
          <cell r="B865" t="str">
            <v>Wendys Franchise</v>
          </cell>
        </row>
        <row r="866">
          <cell r="A866">
            <v>8092784004</v>
          </cell>
          <cell r="B866" t="str">
            <v>Quicktrip</v>
          </cell>
        </row>
        <row r="867">
          <cell r="A867">
            <v>8093613059</v>
          </cell>
          <cell r="B867" t="str">
            <v>YUM Franchise</v>
          </cell>
        </row>
        <row r="868">
          <cell r="A868">
            <v>8096729009</v>
          </cell>
          <cell r="B868" t="str">
            <v>YUM Franchise</v>
          </cell>
        </row>
        <row r="869">
          <cell r="A869">
            <v>8124856013</v>
          </cell>
          <cell r="B869" t="str">
            <v>YUM Franchise</v>
          </cell>
        </row>
        <row r="870">
          <cell r="A870">
            <v>8130553005</v>
          </cell>
          <cell r="B870" t="str">
            <v>YUM Corporate</v>
          </cell>
        </row>
        <row r="871">
          <cell r="A871">
            <v>8132960008</v>
          </cell>
          <cell r="B871" t="str">
            <v>Waffle House Corporate</v>
          </cell>
        </row>
        <row r="872">
          <cell r="A872">
            <v>8154665011</v>
          </cell>
          <cell r="B872" t="str">
            <v>Wendys Franchise</v>
          </cell>
        </row>
        <row r="873">
          <cell r="A873">
            <v>8165984009</v>
          </cell>
          <cell r="B873" t="str">
            <v>Waffle House Corporate</v>
          </cell>
        </row>
        <row r="874">
          <cell r="A874">
            <v>8169835007</v>
          </cell>
          <cell r="B874" t="str">
            <v>Waffle House Corporate</v>
          </cell>
        </row>
        <row r="875">
          <cell r="A875">
            <v>8183678004</v>
          </cell>
          <cell r="B875" t="str">
            <v>Waffle House Corporate</v>
          </cell>
        </row>
        <row r="876">
          <cell r="A876">
            <v>8196957005</v>
          </cell>
          <cell r="B876" t="str">
            <v>Wendys Corporate</v>
          </cell>
        </row>
        <row r="877">
          <cell r="A877">
            <v>8213974011</v>
          </cell>
          <cell r="B877" t="str">
            <v>YUM Corporate</v>
          </cell>
        </row>
        <row r="878">
          <cell r="A878">
            <v>8228958001</v>
          </cell>
          <cell r="B878" t="str">
            <v>YUM Corporate</v>
          </cell>
        </row>
        <row r="879">
          <cell r="A879">
            <v>8230740000</v>
          </cell>
          <cell r="B879" t="str">
            <v>Burger King Franchise</v>
          </cell>
        </row>
        <row r="880">
          <cell r="A880">
            <v>8258960000</v>
          </cell>
          <cell r="B880" t="str">
            <v>Waffle House Corporate</v>
          </cell>
        </row>
        <row r="881">
          <cell r="A881">
            <v>8260777015</v>
          </cell>
          <cell r="B881" t="str">
            <v>Wendys Franchise</v>
          </cell>
        </row>
        <row r="882">
          <cell r="A882">
            <v>8262960009</v>
          </cell>
          <cell r="B882" t="str">
            <v>YUM Corporate</v>
          </cell>
        </row>
        <row r="883">
          <cell r="A883">
            <v>8279960000</v>
          </cell>
          <cell r="B883" t="str">
            <v>YUM Corporate</v>
          </cell>
        </row>
        <row r="884">
          <cell r="A884">
            <v>8283771002</v>
          </cell>
          <cell r="B884" t="str">
            <v>YUM Corporate</v>
          </cell>
        </row>
        <row r="885">
          <cell r="A885">
            <v>8301957020</v>
          </cell>
          <cell r="B885" t="str">
            <v>YUM Corporate</v>
          </cell>
        </row>
        <row r="886">
          <cell r="A886">
            <v>8303876000</v>
          </cell>
          <cell r="B886" t="str">
            <v>Quicktrip</v>
          </cell>
        </row>
        <row r="887">
          <cell r="A887">
            <v>8331714015</v>
          </cell>
          <cell r="B887" t="str">
            <v>YUM Franchise</v>
          </cell>
        </row>
        <row r="888">
          <cell r="A888">
            <v>8336797005</v>
          </cell>
          <cell r="B888" t="str">
            <v>Waffle House Corporate</v>
          </cell>
        </row>
        <row r="889">
          <cell r="A889">
            <v>8342960023</v>
          </cell>
          <cell r="B889" t="str">
            <v>Burger King Corporate</v>
          </cell>
        </row>
        <row r="890">
          <cell r="A890">
            <v>8345741002</v>
          </cell>
          <cell r="B890" t="str">
            <v>YUM Franchise</v>
          </cell>
        </row>
        <row r="891">
          <cell r="A891">
            <v>8366555006</v>
          </cell>
          <cell r="B891" t="str">
            <v>YUM Franchise</v>
          </cell>
        </row>
        <row r="892">
          <cell r="A892">
            <v>8383787002</v>
          </cell>
          <cell r="B892" t="str">
            <v>Quicktrip</v>
          </cell>
        </row>
        <row r="893">
          <cell r="A893">
            <v>8383839010</v>
          </cell>
          <cell r="B893" t="str">
            <v>Burger King Franchise</v>
          </cell>
        </row>
        <row r="894">
          <cell r="A894">
            <v>8386619001</v>
          </cell>
          <cell r="B894" t="str">
            <v>Waffle House Corporate</v>
          </cell>
        </row>
        <row r="895">
          <cell r="A895">
            <v>8387774001</v>
          </cell>
          <cell r="B895" t="str">
            <v>Burger King Corporate</v>
          </cell>
        </row>
        <row r="896">
          <cell r="A896">
            <v>8398740011</v>
          </cell>
          <cell r="B896" t="str">
            <v>YUM Franchise</v>
          </cell>
        </row>
        <row r="897">
          <cell r="A897">
            <v>8403780001</v>
          </cell>
          <cell r="B897" t="str">
            <v>Burger King Franchise</v>
          </cell>
        </row>
        <row r="898">
          <cell r="A898">
            <v>8406568016</v>
          </cell>
          <cell r="B898" t="str">
            <v>YUM Franchise</v>
          </cell>
        </row>
        <row r="899">
          <cell r="A899">
            <v>8416975014</v>
          </cell>
          <cell r="B899" t="str">
            <v>YUM Franchise</v>
          </cell>
        </row>
        <row r="900">
          <cell r="A900">
            <v>8429783002</v>
          </cell>
          <cell r="B900" t="str">
            <v>Wendys Franchise</v>
          </cell>
        </row>
        <row r="901">
          <cell r="A901">
            <v>8447855001</v>
          </cell>
          <cell r="B901" t="str">
            <v>YUM Corporate</v>
          </cell>
        </row>
        <row r="902">
          <cell r="A902">
            <v>8450555001</v>
          </cell>
          <cell r="B902" t="str">
            <v>YUM Corporate</v>
          </cell>
        </row>
        <row r="903">
          <cell r="A903">
            <v>8451929005</v>
          </cell>
          <cell r="B903" t="str">
            <v>Waffle House Franchise</v>
          </cell>
        </row>
        <row r="904">
          <cell r="A904">
            <v>8458975014</v>
          </cell>
          <cell r="B904" t="str">
            <v>YUM Corporate</v>
          </cell>
        </row>
        <row r="905">
          <cell r="A905">
            <v>8472929005</v>
          </cell>
          <cell r="B905" t="str">
            <v>Wendys Franchise</v>
          </cell>
        </row>
        <row r="906">
          <cell r="A906">
            <v>8514568013</v>
          </cell>
          <cell r="B906" t="str">
            <v>YUM Corporate</v>
          </cell>
        </row>
        <row r="907">
          <cell r="A907">
            <v>8521803009</v>
          </cell>
          <cell r="B907" t="str">
            <v>YUM Corporate</v>
          </cell>
        </row>
        <row r="908">
          <cell r="A908">
            <v>8525567013</v>
          </cell>
          <cell r="B908" t="str">
            <v>Wendys Franchise</v>
          </cell>
        </row>
        <row r="909">
          <cell r="A909">
            <v>8530776006</v>
          </cell>
          <cell r="B909" t="str">
            <v>Waffle House Corporate</v>
          </cell>
        </row>
        <row r="910">
          <cell r="A910">
            <v>8544726005</v>
          </cell>
          <cell r="B910" t="str">
            <v>Waffle House Corporate</v>
          </cell>
        </row>
        <row r="911">
          <cell r="A911">
            <v>8551636007</v>
          </cell>
          <cell r="B911" t="str">
            <v>YUM Corporate</v>
          </cell>
        </row>
        <row r="912">
          <cell r="A912">
            <v>8565726005</v>
          </cell>
          <cell r="B912" t="str">
            <v>Wendys Corporate</v>
          </cell>
        </row>
        <row r="913">
          <cell r="A913">
            <v>8589958009</v>
          </cell>
          <cell r="B913" t="str">
            <v>Waffle House Corporate</v>
          </cell>
        </row>
        <row r="914">
          <cell r="A914">
            <v>8612964000</v>
          </cell>
          <cell r="B914" t="str">
            <v>Waffle House Corporate</v>
          </cell>
        </row>
        <row r="915">
          <cell r="A915">
            <v>8614686009</v>
          </cell>
          <cell r="B915" t="str">
            <v>Waffle House Corporate</v>
          </cell>
        </row>
        <row r="916">
          <cell r="A916">
            <v>8624723019</v>
          </cell>
          <cell r="B916" t="str">
            <v>YUM Franchise</v>
          </cell>
        </row>
        <row r="917">
          <cell r="A917">
            <v>8659853002</v>
          </cell>
          <cell r="B917" t="str">
            <v>Waffle House Corporate</v>
          </cell>
        </row>
        <row r="918">
          <cell r="A918">
            <v>8659911009</v>
          </cell>
          <cell r="B918" t="str">
            <v>YUM Franchise</v>
          </cell>
        </row>
        <row r="919">
          <cell r="A919">
            <v>8735625008</v>
          </cell>
          <cell r="B919" t="str">
            <v>YUM Franchise</v>
          </cell>
        </row>
        <row r="920">
          <cell r="A920">
            <v>8745558005</v>
          </cell>
          <cell r="B920" t="str">
            <v>Waffle House Franchise</v>
          </cell>
        </row>
        <row r="921">
          <cell r="A921">
            <v>8760671009</v>
          </cell>
          <cell r="B921" t="str">
            <v>YUM Corporate</v>
          </cell>
        </row>
        <row r="922">
          <cell r="A922">
            <v>8761561002</v>
          </cell>
          <cell r="B922" t="str">
            <v>YUM Franchise</v>
          </cell>
        </row>
        <row r="923">
          <cell r="A923">
            <v>8762855012</v>
          </cell>
          <cell r="B923" t="str">
            <v>YUM Franchise</v>
          </cell>
        </row>
        <row r="924">
          <cell r="A924">
            <v>8779856001</v>
          </cell>
          <cell r="B924" t="str">
            <v>Waffle House Corporate</v>
          </cell>
        </row>
        <row r="925">
          <cell r="A925">
            <v>8789661014</v>
          </cell>
          <cell r="B925" t="str">
            <v>Wendys Franchise</v>
          </cell>
        </row>
        <row r="926">
          <cell r="A926">
            <v>8795550004</v>
          </cell>
          <cell r="B926" t="str">
            <v>Waffle House Franchise</v>
          </cell>
        </row>
        <row r="927">
          <cell r="A927">
            <v>8800856006</v>
          </cell>
          <cell r="B927" t="str">
            <v>Waffle House Corporate</v>
          </cell>
        </row>
        <row r="928">
          <cell r="A928">
            <v>8811927007</v>
          </cell>
          <cell r="B928" t="str">
            <v>Wendys Corporate</v>
          </cell>
        </row>
        <row r="929">
          <cell r="A929">
            <v>8828719006</v>
          </cell>
          <cell r="B929" t="str">
            <v>Waffle House Franchise</v>
          </cell>
        </row>
        <row r="930">
          <cell r="A930">
            <v>8836622003</v>
          </cell>
          <cell r="B930" t="str">
            <v>Burger King Franchise</v>
          </cell>
        </row>
        <row r="931">
          <cell r="A931">
            <v>8857617011</v>
          </cell>
          <cell r="B931" t="str">
            <v>YUM Franchise</v>
          </cell>
        </row>
        <row r="932">
          <cell r="A932">
            <v>8861857005</v>
          </cell>
          <cell r="B932" t="str">
            <v>Waffle House Corporate</v>
          </cell>
        </row>
        <row r="933">
          <cell r="A933">
            <v>8864572018</v>
          </cell>
          <cell r="B933" t="str">
            <v>Wendys Franchise</v>
          </cell>
        </row>
        <row r="934">
          <cell r="A934">
            <v>8865848002</v>
          </cell>
          <cell r="B934" t="str">
            <v>Quicktrip</v>
          </cell>
        </row>
        <row r="935">
          <cell r="A935">
            <v>8879560002</v>
          </cell>
          <cell r="B935" t="str">
            <v>Quicktrip</v>
          </cell>
        </row>
        <row r="936">
          <cell r="A936">
            <v>8887961004</v>
          </cell>
          <cell r="B936" t="str">
            <v>YUM Corporate</v>
          </cell>
        </row>
        <row r="937">
          <cell r="A937">
            <v>8905856035</v>
          </cell>
          <cell r="B937" t="str">
            <v>Waffle House Corporate</v>
          </cell>
        </row>
        <row r="938">
          <cell r="A938">
            <v>8908612008</v>
          </cell>
          <cell r="B938" t="str">
            <v>Waffle House Corporate</v>
          </cell>
        </row>
        <row r="939">
          <cell r="A939">
            <v>8913962006</v>
          </cell>
          <cell r="B939" t="str">
            <v>Waffle House Corporate</v>
          </cell>
        </row>
        <row r="940">
          <cell r="A940">
            <v>8956717005</v>
          </cell>
          <cell r="B940" t="str">
            <v>Waffle House Franchise</v>
          </cell>
        </row>
        <row r="941">
          <cell r="A941">
            <v>8972551016</v>
          </cell>
          <cell r="B941" t="str">
            <v>Burger King Franchise</v>
          </cell>
        </row>
        <row r="942">
          <cell r="A942">
            <v>8980843005</v>
          </cell>
          <cell r="B942" t="str">
            <v>YUM Corporate</v>
          </cell>
        </row>
        <row r="943">
          <cell r="A943">
            <v>8997558011</v>
          </cell>
          <cell r="B943" t="str">
            <v>YUM Franchise</v>
          </cell>
        </row>
        <row r="944">
          <cell r="A944">
            <v>8998677006</v>
          </cell>
          <cell r="B944" t="str">
            <v>Waffle House Corporate</v>
          </cell>
        </row>
        <row r="945">
          <cell r="A945">
            <v>9001843008</v>
          </cell>
          <cell r="B945" t="str">
            <v>Waffle House Corporate</v>
          </cell>
        </row>
        <row r="946">
          <cell r="A946">
            <v>9014575000</v>
          </cell>
          <cell r="B946" t="str">
            <v>YUM Franchise</v>
          </cell>
        </row>
        <row r="947">
          <cell r="A947">
            <v>9063358000</v>
          </cell>
          <cell r="B947" t="str">
            <v>Burger King Franchise</v>
          </cell>
        </row>
        <row r="948">
          <cell r="A948">
            <v>9074865007</v>
          </cell>
          <cell r="B948" t="str">
            <v>Wendys Franchise</v>
          </cell>
        </row>
        <row r="949">
          <cell r="A949">
            <v>9094662002</v>
          </cell>
          <cell r="B949" t="str">
            <v>YUM Corporate</v>
          </cell>
        </row>
        <row r="950">
          <cell r="A950">
            <v>9094903008</v>
          </cell>
          <cell r="B950" t="str">
            <v>YUM Corporate</v>
          </cell>
        </row>
        <row r="951">
          <cell r="A951">
            <v>9095865016</v>
          </cell>
          <cell r="B951" t="str">
            <v>Burger King Corporate</v>
          </cell>
        </row>
        <row r="952">
          <cell r="A952">
            <v>9117922012</v>
          </cell>
          <cell r="B952" t="str">
            <v>YUM Franchise</v>
          </cell>
        </row>
        <row r="953">
          <cell r="A953">
            <v>9121922002</v>
          </cell>
          <cell r="B953" t="str">
            <v>YUM Corporate</v>
          </cell>
        </row>
        <row r="954">
          <cell r="A954">
            <v>9130556007</v>
          </cell>
          <cell r="B954" t="str">
            <v>YUM Franchise</v>
          </cell>
        </row>
        <row r="955">
          <cell r="A955">
            <v>9134729006</v>
          </cell>
          <cell r="B955" t="str">
            <v>Waffle House Corporate</v>
          </cell>
        </row>
        <row r="956">
          <cell r="A956">
            <v>9140553018</v>
          </cell>
          <cell r="B956" t="str">
            <v>YUM Franchise</v>
          </cell>
        </row>
        <row r="957">
          <cell r="A957">
            <v>9151556034</v>
          </cell>
          <cell r="B957" t="str">
            <v>YUM Corporate</v>
          </cell>
        </row>
        <row r="958">
          <cell r="A958">
            <v>9161553009</v>
          </cell>
          <cell r="B958" t="str">
            <v>Wendys Franchise</v>
          </cell>
        </row>
        <row r="959">
          <cell r="A959">
            <v>9163552000</v>
          </cell>
          <cell r="B959" t="str">
            <v>Waffle House Franchise</v>
          </cell>
        </row>
        <row r="960">
          <cell r="A960">
            <v>9165612018</v>
          </cell>
          <cell r="B960" t="str">
            <v>Burger King Franchise</v>
          </cell>
        </row>
        <row r="961">
          <cell r="A961">
            <v>9187786008</v>
          </cell>
          <cell r="B961" t="str">
            <v>Waffle House Franchise</v>
          </cell>
        </row>
        <row r="962">
          <cell r="A962">
            <v>9196836011</v>
          </cell>
          <cell r="B962" t="str">
            <v>YUM Franchise</v>
          </cell>
        </row>
        <row r="963">
          <cell r="A963">
            <v>9200865004</v>
          </cell>
          <cell r="B963" t="str">
            <v>YUM Corporate</v>
          </cell>
        </row>
        <row r="964">
          <cell r="A964">
            <v>9206566046</v>
          </cell>
          <cell r="B964" t="str">
            <v>YUM Franchise</v>
          </cell>
        </row>
        <row r="965">
          <cell r="A965">
            <v>9213901000</v>
          </cell>
          <cell r="B965" t="str">
            <v>Wendys Franchise</v>
          </cell>
        </row>
        <row r="966">
          <cell r="A966">
            <v>9216736014</v>
          </cell>
          <cell r="B966" t="str">
            <v>YUM Franchise</v>
          </cell>
        </row>
        <row r="967">
          <cell r="A967">
            <v>9220838003</v>
          </cell>
          <cell r="B967" t="str">
            <v>Burger King Franchise</v>
          </cell>
        </row>
        <row r="968">
          <cell r="A968">
            <v>9221974008</v>
          </cell>
          <cell r="B968" t="str">
            <v>YUM Corporate</v>
          </cell>
        </row>
        <row r="969">
          <cell r="A969">
            <v>9227781007</v>
          </cell>
          <cell r="B969" t="str">
            <v>Waffle House Corporate</v>
          </cell>
        </row>
        <row r="970">
          <cell r="A970">
            <v>9237736005</v>
          </cell>
          <cell r="B970" t="str">
            <v>Waffle House Corporate</v>
          </cell>
        </row>
        <row r="971">
          <cell r="A971">
            <v>9243780000</v>
          </cell>
          <cell r="B971" t="str">
            <v>YUM Corporate</v>
          </cell>
        </row>
        <row r="972">
          <cell r="A972">
            <v>9271968005</v>
          </cell>
          <cell r="B972" t="str">
            <v>Waffle House Corporate</v>
          </cell>
        </row>
        <row r="973">
          <cell r="A973">
            <v>9285780000</v>
          </cell>
          <cell r="B973" t="str">
            <v>YUM Corporate</v>
          </cell>
        </row>
        <row r="974">
          <cell r="A974">
            <v>9291960005</v>
          </cell>
          <cell r="B974" t="str">
            <v>YUM Corporate</v>
          </cell>
        </row>
        <row r="975">
          <cell r="A975">
            <v>9321916008</v>
          </cell>
          <cell r="B975" t="str">
            <v>Waffle House Corporate</v>
          </cell>
        </row>
        <row r="976">
          <cell r="A976">
            <v>9343778002</v>
          </cell>
          <cell r="B976" t="str">
            <v>YUM Corporate</v>
          </cell>
        </row>
        <row r="977">
          <cell r="A977">
            <v>9343855004</v>
          </cell>
          <cell r="B977" t="str">
            <v>Wendys Franchise</v>
          </cell>
        </row>
        <row r="978">
          <cell r="A978">
            <v>9358970009</v>
          </cell>
          <cell r="B978" t="str">
            <v>Wendys Franchise</v>
          </cell>
        </row>
        <row r="979">
          <cell r="A979">
            <v>9364855013</v>
          </cell>
          <cell r="B979" t="str">
            <v>YUM Franchise</v>
          </cell>
        </row>
        <row r="980">
          <cell r="A980">
            <v>9371619009</v>
          </cell>
          <cell r="B980" t="str">
            <v>Burger King Franchise</v>
          </cell>
        </row>
        <row r="981">
          <cell r="A981">
            <v>9385835002</v>
          </cell>
          <cell r="B981" t="str">
            <v>Wendys Franchise</v>
          </cell>
        </row>
        <row r="982">
          <cell r="A982">
            <v>9390842019</v>
          </cell>
          <cell r="B982" t="str">
            <v>Wendys Franchise</v>
          </cell>
        </row>
        <row r="983">
          <cell r="A983">
            <v>9398775015</v>
          </cell>
          <cell r="B983" t="str">
            <v>Burger King Franchise</v>
          </cell>
        </row>
        <row r="984">
          <cell r="A984">
            <v>9417558009</v>
          </cell>
          <cell r="B984" t="str">
            <v>Burger King Franchise</v>
          </cell>
        </row>
        <row r="985">
          <cell r="A985">
            <v>9427855006</v>
          </cell>
          <cell r="B985" t="str">
            <v>Waffle House Corporate</v>
          </cell>
        </row>
        <row r="986">
          <cell r="A986">
            <v>9469835013</v>
          </cell>
          <cell r="B986" t="str">
            <v>YUM Franchise</v>
          </cell>
        </row>
        <row r="987">
          <cell r="A987">
            <v>9478550005</v>
          </cell>
          <cell r="B987" t="str">
            <v>Waffle House Corporate</v>
          </cell>
        </row>
        <row r="988">
          <cell r="A988">
            <v>9491737000</v>
          </cell>
          <cell r="B988" t="str">
            <v>YUM Franchise</v>
          </cell>
        </row>
        <row r="989">
          <cell r="A989">
            <v>9494695018</v>
          </cell>
          <cell r="B989" t="str">
            <v>YUM Franchise</v>
          </cell>
        </row>
        <row r="990">
          <cell r="A990">
            <v>9515695001</v>
          </cell>
          <cell r="B990" t="str">
            <v>YUM Franchise</v>
          </cell>
        </row>
        <row r="991">
          <cell r="A991">
            <v>9552806004</v>
          </cell>
          <cell r="B991" t="str">
            <v>Waffle House Franchise</v>
          </cell>
        </row>
        <row r="992">
          <cell r="A992">
            <v>9555663038</v>
          </cell>
          <cell r="B992" t="str">
            <v>YUM Corporate</v>
          </cell>
        </row>
        <row r="993">
          <cell r="A993">
            <v>9573567002</v>
          </cell>
          <cell r="B993" t="str">
            <v>Waffle House Corporate</v>
          </cell>
        </row>
        <row r="994">
          <cell r="A994">
            <v>9594836002</v>
          </cell>
          <cell r="B994" t="str">
            <v>Quicktrip</v>
          </cell>
        </row>
        <row r="995">
          <cell r="A995">
            <v>9600793001</v>
          </cell>
          <cell r="B995" t="str">
            <v>Waffle House Corporate</v>
          </cell>
        </row>
        <row r="996">
          <cell r="A996">
            <v>9617920009</v>
          </cell>
          <cell r="B996" t="str">
            <v>Burger King Corporate</v>
          </cell>
        </row>
        <row r="997">
          <cell r="A997">
            <v>9618567015</v>
          </cell>
          <cell r="B997" t="str">
            <v>Wendys Franchise</v>
          </cell>
        </row>
        <row r="998">
          <cell r="A998">
            <v>9623921003</v>
          </cell>
          <cell r="B998" t="str">
            <v>Quicktrip</v>
          </cell>
        </row>
        <row r="999">
          <cell r="A999">
            <v>9643785003</v>
          </cell>
          <cell r="B999" t="str">
            <v>Wendys Corporate</v>
          </cell>
        </row>
        <row r="1000">
          <cell r="A1000">
            <v>9644553005</v>
          </cell>
          <cell r="B1000" t="str">
            <v>Waffle House Franchise</v>
          </cell>
        </row>
        <row r="1001">
          <cell r="A1001">
            <v>9654730005</v>
          </cell>
          <cell r="B1001" t="str">
            <v>Waffle House Franchise</v>
          </cell>
        </row>
        <row r="1002">
          <cell r="A1002">
            <v>9655617010</v>
          </cell>
          <cell r="B1002" t="str">
            <v>Wendys Franchise</v>
          </cell>
        </row>
        <row r="1003">
          <cell r="A1003">
            <v>9655641016</v>
          </cell>
          <cell r="B1003" t="str">
            <v>Burger King Franchise</v>
          </cell>
        </row>
        <row r="1004">
          <cell r="A1004">
            <v>9657857003</v>
          </cell>
          <cell r="B1004" t="str">
            <v>Quicktrip</v>
          </cell>
        </row>
        <row r="1005">
          <cell r="A1005">
            <v>9660841000</v>
          </cell>
          <cell r="B1005" t="str">
            <v>Burger King Corporate</v>
          </cell>
        </row>
        <row r="1006">
          <cell r="A1006">
            <v>9662621006</v>
          </cell>
          <cell r="B1006" t="str">
            <v>Waffle House Corporate</v>
          </cell>
        </row>
        <row r="1007">
          <cell r="A1007">
            <v>9667868027</v>
          </cell>
          <cell r="B1007" t="str">
            <v>Wendys Corporate</v>
          </cell>
        </row>
        <row r="1008">
          <cell r="A1008">
            <v>9668783005</v>
          </cell>
          <cell r="B1008" t="str">
            <v>Waffle House Corporate</v>
          </cell>
        </row>
        <row r="1009">
          <cell r="A1009">
            <v>9676617010</v>
          </cell>
          <cell r="B1009" t="str">
            <v>YUM Franchise</v>
          </cell>
        </row>
        <row r="1010">
          <cell r="A1010">
            <v>9676641007</v>
          </cell>
          <cell r="B1010" t="str">
            <v>Burger King Franchise</v>
          </cell>
        </row>
        <row r="1011">
          <cell r="A1011">
            <v>9686576017</v>
          </cell>
          <cell r="B1011" t="str">
            <v>YUM Franchise</v>
          </cell>
        </row>
        <row r="1012">
          <cell r="A1012">
            <v>9697641007</v>
          </cell>
          <cell r="B1012" t="str">
            <v>YUM Corporate</v>
          </cell>
        </row>
        <row r="1013">
          <cell r="A1013">
            <v>9702688014</v>
          </cell>
          <cell r="B1013" t="str">
            <v>YUM Franchise</v>
          </cell>
        </row>
        <row r="1014">
          <cell r="A1014">
            <v>9703912000</v>
          </cell>
          <cell r="B1014" t="str">
            <v>Waffle House Corporate</v>
          </cell>
        </row>
        <row r="1015">
          <cell r="A1015">
            <v>9709922000</v>
          </cell>
          <cell r="B1015" t="str">
            <v>YUM Franchise</v>
          </cell>
        </row>
        <row r="1016">
          <cell r="A1016">
            <v>9726750008</v>
          </cell>
          <cell r="B1016" t="str">
            <v>Burger King Corporate</v>
          </cell>
        </row>
        <row r="1017">
          <cell r="A1017">
            <v>9754916007</v>
          </cell>
          <cell r="B1017" t="str">
            <v>Quicktrip</v>
          </cell>
        </row>
        <row r="1018">
          <cell r="A1018">
            <v>9756568009</v>
          </cell>
          <cell r="B1018" t="str">
            <v>Waffle House Corporate</v>
          </cell>
        </row>
        <row r="1019">
          <cell r="A1019">
            <v>9761922015</v>
          </cell>
          <cell r="B1019" t="str">
            <v>YUM Franchise</v>
          </cell>
        </row>
        <row r="1020">
          <cell r="A1020">
            <v>9767805004</v>
          </cell>
          <cell r="B1020" t="str">
            <v>Burger King Franchise</v>
          </cell>
        </row>
        <row r="1021">
          <cell r="A1021">
            <v>9768671011</v>
          </cell>
          <cell r="B1021" t="str">
            <v>YUM Franchise</v>
          </cell>
        </row>
        <row r="1022">
          <cell r="A1022">
            <v>9768950008</v>
          </cell>
          <cell r="B1022" t="str">
            <v>YUM Corporate</v>
          </cell>
        </row>
        <row r="1023">
          <cell r="A1023">
            <v>9777727008</v>
          </cell>
          <cell r="B1023" t="str">
            <v>Burger King Franchise</v>
          </cell>
        </row>
        <row r="1024">
          <cell r="A1024">
            <v>9791966007</v>
          </cell>
          <cell r="B1024" t="str">
            <v>YUM Corporate</v>
          </cell>
        </row>
        <row r="1025">
          <cell r="A1025">
            <v>9793550007</v>
          </cell>
          <cell r="B1025" t="str">
            <v>YUM Corporate</v>
          </cell>
        </row>
        <row r="1026">
          <cell r="A1026">
            <v>9806625006</v>
          </cell>
          <cell r="B1026" t="str">
            <v>Waffle House Corporate</v>
          </cell>
        </row>
        <row r="1027">
          <cell r="A1027">
            <v>9814565000</v>
          </cell>
          <cell r="B1027" t="str">
            <v>Burger King Franchise</v>
          </cell>
        </row>
        <row r="1028">
          <cell r="A1028">
            <v>9816958003</v>
          </cell>
          <cell r="B1028" t="str">
            <v>Wendys Franchise</v>
          </cell>
        </row>
        <row r="1029">
          <cell r="A1029">
            <v>9818686000</v>
          </cell>
          <cell r="B1029" t="str">
            <v>YUM Franchise</v>
          </cell>
        </row>
        <row r="1030">
          <cell r="A1030">
            <v>9854780009</v>
          </cell>
          <cell r="B1030" t="str">
            <v>YUM Franchise</v>
          </cell>
        </row>
        <row r="1031">
          <cell r="A1031">
            <v>9872695003</v>
          </cell>
          <cell r="B1031" t="str">
            <v>Waffle House Corporate</v>
          </cell>
        </row>
        <row r="1032">
          <cell r="A1032">
            <v>9875778009</v>
          </cell>
          <cell r="B1032" t="str">
            <v>Quicktrip</v>
          </cell>
        </row>
        <row r="1033">
          <cell r="A1033">
            <v>9888964019</v>
          </cell>
          <cell r="B1033" t="str">
            <v>Wendys Corporate</v>
          </cell>
        </row>
        <row r="1034">
          <cell r="A1034">
            <v>9914621005</v>
          </cell>
          <cell r="B1034" t="str">
            <v>Burger King Franchise</v>
          </cell>
        </row>
        <row r="1035">
          <cell r="A1035">
            <v>9916573002</v>
          </cell>
          <cell r="B1035" t="str">
            <v>Waffle House Corporate</v>
          </cell>
        </row>
        <row r="1036">
          <cell r="A1036">
            <v>9921612007</v>
          </cell>
          <cell r="B1036" t="str">
            <v>Wendys Franchise</v>
          </cell>
        </row>
        <row r="1037">
          <cell r="A1037">
            <v>9951840019</v>
          </cell>
          <cell r="B1037" t="str">
            <v>YUM Corporate</v>
          </cell>
        </row>
        <row r="1038">
          <cell r="A1038">
            <v>9961565005</v>
          </cell>
          <cell r="B1038" t="str">
            <v>Waffle House Corporate</v>
          </cell>
        </row>
        <row r="1039">
          <cell r="A1039">
            <v>9965784006</v>
          </cell>
          <cell r="B1039" t="str">
            <v>Waffle House Franchise</v>
          </cell>
        </row>
        <row r="1040">
          <cell r="A1040">
            <v>9979845003</v>
          </cell>
          <cell r="B1040" t="str">
            <v>Waffle House Corporate</v>
          </cell>
        </row>
        <row r="1041">
          <cell r="A1041">
            <v>9984958017</v>
          </cell>
          <cell r="B1041" t="str">
            <v>YUM Corporate</v>
          </cell>
        </row>
        <row r="1042">
          <cell r="A1042">
            <v>9998793006</v>
          </cell>
          <cell r="B1042" t="str">
            <v>YUM Corporate</v>
          </cell>
        </row>
      </sheetData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ccust.2002"/>
    </sheetNames>
    <sheetDataSet>
      <sheetData sheetId="0">
        <row r="1">
          <cell r="A1">
            <v>12727016</v>
          </cell>
          <cell r="B1" t="str">
            <v>YUM Franchise</v>
          </cell>
        </row>
        <row r="2">
          <cell r="A2">
            <v>15345025</v>
          </cell>
          <cell r="B2" t="str">
            <v>Burger King Corporate</v>
          </cell>
        </row>
        <row r="3">
          <cell r="A3">
            <v>15597047</v>
          </cell>
          <cell r="B3" t="str">
            <v>Burger King Corporate</v>
          </cell>
        </row>
        <row r="4">
          <cell r="A4">
            <v>17761009</v>
          </cell>
          <cell r="B4" t="str">
            <v>Quicktrip</v>
          </cell>
        </row>
        <row r="5">
          <cell r="A5">
            <v>22855018</v>
          </cell>
          <cell r="B5" t="str">
            <v>Burger King Corporate</v>
          </cell>
        </row>
        <row r="6">
          <cell r="A6">
            <v>29109000</v>
          </cell>
          <cell r="B6" t="str">
            <v>Wendys Corporate</v>
          </cell>
        </row>
        <row r="7">
          <cell r="A7">
            <v>31994000</v>
          </cell>
          <cell r="B7" t="str">
            <v>YUM Corporate</v>
          </cell>
        </row>
        <row r="8">
          <cell r="A8">
            <v>33642009</v>
          </cell>
          <cell r="B8" t="str">
            <v>Wendys Franchise</v>
          </cell>
        </row>
        <row r="9">
          <cell r="A9">
            <v>36730006</v>
          </cell>
          <cell r="B9" t="str">
            <v>Burger King Franchise</v>
          </cell>
        </row>
        <row r="10">
          <cell r="A10">
            <v>55832007</v>
          </cell>
          <cell r="B10" t="str">
            <v>Waffle House Corporate</v>
          </cell>
        </row>
        <row r="11">
          <cell r="A11">
            <v>58936002</v>
          </cell>
          <cell r="B11" t="str">
            <v>YUM Corporate</v>
          </cell>
        </row>
        <row r="12">
          <cell r="A12">
            <v>60671016</v>
          </cell>
          <cell r="B12" t="str">
            <v>Burger King Franchise</v>
          </cell>
        </row>
        <row r="13">
          <cell r="A13">
            <v>66563004</v>
          </cell>
          <cell r="B13" t="str">
            <v>Wendys Franchise</v>
          </cell>
        </row>
        <row r="14">
          <cell r="A14">
            <v>66949004</v>
          </cell>
          <cell r="B14" t="str">
            <v>YUM Corporate</v>
          </cell>
        </row>
        <row r="15">
          <cell r="A15">
            <v>73708022</v>
          </cell>
          <cell r="B15" t="str">
            <v>YUM Franchise</v>
          </cell>
        </row>
        <row r="16">
          <cell r="A16">
            <v>75642027</v>
          </cell>
          <cell r="B16" t="str">
            <v>YUM Franchise</v>
          </cell>
        </row>
        <row r="17">
          <cell r="A17">
            <v>83818008</v>
          </cell>
          <cell r="B17" t="str">
            <v>Burger King Franchise</v>
          </cell>
        </row>
        <row r="18">
          <cell r="A18">
            <v>87533015</v>
          </cell>
          <cell r="B18" t="str">
            <v>Waffle House Corporate</v>
          </cell>
        </row>
        <row r="19">
          <cell r="A19">
            <v>88729015</v>
          </cell>
          <cell r="B19" t="str">
            <v>YUM Franchise</v>
          </cell>
        </row>
        <row r="20">
          <cell r="A20">
            <v>99175005</v>
          </cell>
          <cell r="B20" t="str">
            <v>Wendys Franchise</v>
          </cell>
        </row>
        <row r="21">
          <cell r="A21">
            <v>100971006</v>
          </cell>
          <cell r="B21" t="str">
            <v>Waffle House Corporate</v>
          </cell>
        </row>
        <row r="22">
          <cell r="A22">
            <v>119336006</v>
          </cell>
          <cell r="B22" t="str">
            <v>Wendys Franchise</v>
          </cell>
        </row>
        <row r="23">
          <cell r="A23">
            <v>119748033</v>
          </cell>
          <cell r="B23" t="str">
            <v>Wendys Corporate</v>
          </cell>
        </row>
        <row r="24">
          <cell r="A24">
            <v>127672011</v>
          </cell>
          <cell r="B24" t="str">
            <v>Waffle House Corporate</v>
          </cell>
        </row>
        <row r="25">
          <cell r="A25">
            <v>128734001</v>
          </cell>
          <cell r="B25" t="str">
            <v>YUM Franchise</v>
          </cell>
        </row>
        <row r="26">
          <cell r="A26">
            <v>130846016</v>
          </cell>
          <cell r="B26" t="str">
            <v>Wendys Franchise</v>
          </cell>
        </row>
        <row r="27">
          <cell r="A27">
            <v>132914017</v>
          </cell>
          <cell r="B27" t="str">
            <v>YUM Corporate</v>
          </cell>
        </row>
        <row r="28">
          <cell r="A28">
            <v>141558018</v>
          </cell>
          <cell r="B28" t="str">
            <v>Burger King Franchise</v>
          </cell>
        </row>
        <row r="29">
          <cell r="A29">
            <v>146197006</v>
          </cell>
          <cell r="B29" t="str">
            <v>Quicktrip</v>
          </cell>
        </row>
        <row r="30">
          <cell r="A30">
            <v>147126029</v>
          </cell>
          <cell r="B30" t="str">
            <v>Quicktrip</v>
          </cell>
        </row>
        <row r="31">
          <cell r="A31">
            <v>150780000</v>
          </cell>
          <cell r="B31" t="str">
            <v>Burger King Franchise</v>
          </cell>
        </row>
        <row r="32">
          <cell r="A32">
            <v>154976011</v>
          </cell>
          <cell r="B32" t="str">
            <v>Wendys Franchise</v>
          </cell>
        </row>
        <row r="33">
          <cell r="A33">
            <v>163419010</v>
          </cell>
          <cell r="B33" t="str">
            <v>Waffle House Corporate</v>
          </cell>
        </row>
        <row r="34">
          <cell r="A34">
            <v>190837015</v>
          </cell>
          <cell r="B34" t="str">
            <v>YUM Corporate</v>
          </cell>
        </row>
        <row r="35">
          <cell r="A35">
            <v>191734013</v>
          </cell>
          <cell r="B35" t="str">
            <v>YUM Franchise</v>
          </cell>
        </row>
        <row r="36">
          <cell r="A36">
            <v>191990002</v>
          </cell>
          <cell r="B36" t="str">
            <v>Quicktrip</v>
          </cell>
        </row>
        <row r="37">
          <cell r="A37">
            <v>198135018</v>
          </cell>
          <cell r="B37" t="str">
            <v>Burger King Franchise</v>
          </cell>
        </row>
        <row r="38">
          <cell r="A38">
            <v>210105007</v>
          </cell>
          <cell r="B38" t="str">
            <v>Wendys Franchise</v>
          </cell>
        </row>
        <row r="39">
          <cell r="A39">
            <v>212734006</v>
          </cell>
          <cell r="B39" t="str">
            <v>YUM Franchise</v>
          </cell>
        </row>
        <row r="40">
          <cell r="A40">
            <v>212802009</v>
          </cell>
          <cell r="B40" t="str">
            <v>Waffle House Franchise</v>
          </cell>
        </row>
        <row r="41">
          <cell r="A41">
            <v>215493002</v>
          </cell>
          <cell r="B41" t="str">
            <v>Quicktrip</v>
          </cell>
        </row>
        <row r="42">
          <cell r="A42">
            <v>220681005</v>
          </cell>
          <cell r="B42" t="str">
            <v>Waffle House Corporate</v>
          </cell>
        </row>
        <row r="43">
          <cell r="A43">
            <v>233802009</v>
          </cell>
          <cell r="B43" t="str">
            <v>Waffle House Franchise</v>
          </cell>
        </row>
        <row r="44">
          <cell r="A44">
            <v>248398012</v>
          </cell>
          <cell r="B44" t="str">
            <v>YUM Franchise</v>
          </cell>
        </row>
        <row r="45">
          <cell r="A45">
            <v>253982017</v>
          </cell>
          <cell r="B45" t="str">
            <v>YUM Corporate</v>
          </cell>
        </row>
        <row r="46">
          <cell r="A46">
            <v>254802009</v>
          </cell>
          <cell r="B46" t="str">
            <v>Waffle House Franchise</v>
          </cell>
        </row>
        <row r="47">
          <cell r="A47">
            <v>261021005</v>
          </cell>
          <cell r="B47" t="str">
            <v>Waffle House Corporate</v>
          </cell>
        </row>
        <row r="48">
          <cell r="A48">
            <v>262690004</v>
          </cell>
          <cell r="B48" t="str">
            <v>YUM Franchise</v>
          </cell>
        </row>
        <row r="49">
          <cell r="A49">
            <v>265562025</v>
          </cell>
          <cell r="B49" t="str">
            <v>YUM Franchise</v>
          </cell>
        </row>
        <row r="50">
          <cell r="A50">
            <v>275802009</v>
          </cell>
          <cell r="B50" t="str">
            <v>Waffle House Franchise</v>
          </cell>
        </row>
        <row r="51">
          <cell r="A51">
            <v>276687015</v>
          </cell>
          <cell r="B51" t="str">
            <v>YUM Franchise</v>
          </cell>
        </row>
        <row r="52">
          <cell r="A52">
            <v>276873002</v>
          </cell>
          <cell r="B52" t="str">
            <v>Waffle House Corporate</v>
          </cell>
        </row>
        <row r="53">
          <cell r="A53">
            <v>279609004</v>
          </cell>
          <cell r="B53" t="str">
            <v>Quicktrip</v>
          </cell>
        </row>
        <row r="54">
          <cell r="A54">
            <v>289566007</v>
          </cell>
          <cell r="B54" t="str">
            <v>Waffle House Corporate</v>
          </cell>
        </row>
        <row r="55">
          <cell r="A55">
            <v>297950004</v>
          </cell>
          <cell r="B55" t="str">
            <v>Wendys Franchise</v>
          </cell>
        </row>
        <row r="56">
          <cell r="A56">
            <v>300667001</v>
          </cell>
          <cell r="B56" t="str">
            <v>Burger King Franchise</v>
          </cell>
        </row>
        <row r="57">
          <cell r="A57">
            <v>303818000</v>
          </cell>
          <cell r="B57" t="str">
            <v>Waffle House Corporate</v>
          </cell>
        </row>
        <row r="58">
          <cell r="A58">
            <v>315451006</v>
          </cell>
          <cell r="B58" t="str">
            <v>Burger King Franchise</v>
          </cell>
        </row>
        <row r="59">
          <cell r="A59">
            <v>315820001</v>
          </cell>
          <cell r="B59" t="str">
            <v>Waffle House Franchise</v>
          </cell>
        </row>
        <row r="60">
          <cell r="A60">
            <v>319922006</v>
          </cell>
          <cell r="B60" t="str">
            <v>Wendys Corporate</v>
          </cell>
        </row>
        <row r="61">
          <cell r="A61">
            <v>327405014</v>
          </cell>
          <cell r="B61" t="str">
            <v>Burger King Corporate</v>
          </cell>
        </row>
        <row r="62">
          <cell r="A62">
            <v>330074014</v>
          </cell>
          <cell r="B62" t="str">
            <v>YUM Franchise</v>
          </cell>
        </row>
        <row r="63">
          <cell r="A63">
            <v>335632016</v>
          </cell>
          <cell r="B63" t="str">
            <v>YUM Franchise</v>
          </cell>
        </row>
        <row r="64">
          <cell r="A64">
            <v>335919009</v>
          </cell>
          <cell r="B64" t="str">
            <v>Waffle House Corporate</v>
          </cell>
        </row>
        <row r="65">
          <cell r="A65">
            <v>338695006</v>
          </cell>
          <cell r="B65" t="str">
            <v>Burger King Franchise</v>
          </cell>
        </row>
        <row r="66">
          <cell r="A66">
            <v>345249023</v>
          </cell>
          <cell r="B66" t="str">
            <v>YUM Corporate</v>
          </cell>
        </row>
        <row r="67">
          <cell r="A67">
            <v>348657009</v>
          </cell>
          <cell r="B67" t="str">
            <v>YUM Franchise</v>
          </cell>
        </row>
        <row r="68">
          <cell r="A68">
            <v>363603016</v>
          </cell>
          <cell r="B68" t="str">
            <v>YUM Franchise</v>
          </cell>
        </row>
        <row r="69">
          <cell r="A69">
            <v>366558009</v>
          </cell>
          <cell r="B69" t="str">
            <v>Wendys Franchise</v>
          </cell>
        </row>
        <row r="70">
          <cell r="A70">
            <v>387558009</v>
          </cell>
          <cell r="B70" t="str">
            <v>YUM Franchise</v>
          </cell>
        </row>
        <row r="71">
          <cell r="A71">
            <v>393745009</v>
          </cell>
          <cell r="B71" t="str">
            <v>YUM Franchise</v>
          </cell>
        </row>
        <row r="72">
          <cell r="A72">
            <v>395522013</v>
          </cell>
          <cell r="B72" t="str">
            <v>Waffle House Corporate</v>
          </cell>
        </row>
        <row r="73">
          <cell r="A73">
            <v>401774007</v>
          </cell>
          <cell r="B73" t="str">
            <v>Waffle House Corporate</v>
          </cell>
        </row>
        <row r="74">
          <cell r="A74">
            <v>402339002</v>
          </cell>
          <cell r="B74" t="str">
            <v>Waffle House Corporate</v>
          </cell>
        </row>
        <row r="75">
          <cell r="A75">
            <v>408855005</v>
          </cell>
          <cell r="B75" t="str">
            <v>Quicktrip</v>
          </cell>
        </row>
        <row r="76">
          <cell r="A76">
            <v>423110007</v>
          </cell>
          <cell r="B76" t="str">
            <v>Wendys Franchise</v>
          </cell>
        </row>
        <row r="77">
          <cell r="A77">
            <v>425152003</v>
          </cell>
          <cell r="B77" t="str">
            <v>Quicktrip</v>
          </cell>
        </row>
        <row r="78">
          <cell r="A78">
            <v>426667012</v>
          </cell>
          <cell r="B78" t="str">
            <v>Burger King Franchise</v>
          </cell>
        </row>
        <row r="79">
          <cell r="A79">
            <v>430680014</v>
          </cell>
          <cell r="B79" t="str">
            <v>YUM Franchise</v>
          </cell>
        </row>
        <row r="80">
          <cell r="A80">
            <v>435454014</v>
          </cell>
          <cell r="B80" t="str">
            <v>Wendys Franchise</v>
          </cell>
        </row>
        <row r="81">
          <cell r="A81">
            <v>438280007</v>
          </cell>
          <cell r="B81" t="str">
            <v>Wendys Corporate</v>
          </cell>
        </row>
        <row r="82">
          <cell r="A82">
            <v>445845009</v>
          </cell>
          <cell r="B82" t="str">
            <v>Burger King Franchise</v>
          </cell>
        </row>
        <row r="83">
          <cell r="A83">
            <v>453621022</v>
          </cell>
          <cell r="B83" t="str">
            <v>YUM Franchise</v>
          </cell>
        </row>
        <row r="84">
          <cell r="A84">
            <v>457368008</v>
          </cell>
          <cell r="B84" t="str">
            <v>Waffle House Corporate</v>
          </cell>
        </row>
        <row r="85">
          <cell r="A85">
            <v>468552007</v>
          </cell>
          <cell r="B85" t="str">
            <v>YUM Corporate</v>
          </cell>
        </row>
        <row r="86">
          <cell r="A86">
            <v>475939005</v>
          </cell>
          <cell r="B86" t="str">
            <v>Waffle House Franchise</v>
          </cell>
        </row>
        <row r="87">
          <cell r="A87">
            <v>477674007</v>
          </cell>
          <cell r="B87" t="str">
            <v>Waffle House Corporate</v>
          </cell>
        </row>
        <row r="88">
          <cell r="A88">
            <v>479899002</v>
          </cell>
          <cell r="B88" t="str">
            <v>YUM Corporate</v>
          </cell>
        </row>
        <row r="89">
          <cell r="A89">
            <v>489667003</v>
          </cell>
          <cell r="B89" t="str">
            <v>YUM Franchise</v>
          </cell>
        </row>
        <row r="90">
          <cell r="A90">
            <v>493774002</v>
          </cell>
          <cell r="B90" t="str">
            <v>Burger King Franchise</v>
          </cell>
        </row>
        <row r="91">
          <cell r="A91">
            <v>519406001</v>
          </cell>
          <cell r="B91" t="str">
            <v>Quicktrip</v>
          </cell>
        </row>
        <row r="92">
          <cell r="A92">
            <v>531854029</v>
          </cell>
          <cell r="B92" t="str">
            <v>Burger King Franchise</v>
          </cell>
        </row>
        <row r="93">
          <cell r="A93">
            <v>563498000</v>
          </cell>
          <cell r="B93" t="str">
            <v>Waffle House Corporate</v>
          </cell>
        </row>
        <row r="94">
          <cell r="A94">
            <v>578815004</v>
          </cell>
          <cell r="B94" t="str">
            <v>Quicktrip</v>
          </cell>
        </row>
        <row r="95">
          <cell r="A95">
            <v>581876002</v>
          </cell>
          <cell r="B95" t="str">
            <v>Waffle House Corporate</v>
          </cell>
        </row>
        <row r="96">
          <cell r="A96">
            <v>586906005</v>
          </cell>
          <cell r="B96" t="str">
            <v>Waffle House Franchise</v>
          </cell>
        </row>
        <row r="97">
          <cell r="A97">
            <v>588834002</v>
          </cell>
          <cell r="B97" t="str">
            <v>YUM Corporate</v>
          </cell>
        </row>
        <row r="98">
          <cell r="A98">
            <v>591392004</v>
          </cell>
          <cell r="B98" t="str">
            <v>YUM Corporate</v>
          </cell>
        </row>
        <row r="99">
          <cell r="A99">
            <v>596851008</v>
          </cell>
          <cell r="B99" t="str">
            <v>YUM Corporate</v>
          </cell>
        </row>
        <row r="100">
          <cell r="A100">
            <v>603213010</v>
          </cell>
          <cell r="B100" t="str">
            <v>Waffle House Corporate</v>
          </cell>
        </row>
        <row r="101">
          <cell r="A101">
            <v>606840037</v>
          </cell>
          <cell r="B101" t="str">
            <v>YUM Corporate</v>
          </cell>
        </row>
        <row r="102">
          <cell r="A102">
            <v>608102003</v>
          </cell>
          <cell r="B102" t="str">
            <v>Waffle House Corporate</v>
          </cell>
        </row>
        <row r="103">
          <cell r="A103">
            <v>639892005</v>
          </cell>
          <cell r="B103" t="str">
            <v>Wendys Franchise</v>
          </cell>
        </row>
        <row r="104">
          <cell r="A104">
            <v>640733008</v>
          </cell>
          <cell r="B104" t="str">
            <v>YUM Franchise</v>
          </cell>
        </row>
        <row r="105">
          <cell r="A105">
            <v>651128031</v>
          </cell>
          <cell r="B105" t="str">
            <v>Waffle House Corporate</v>
          </cell>
        </row>
        <row r="106">
          <cell r="A106">
            <v>653856010</v>
          </cell>
          <cell r="B106" t="str">
            <v>YUM Franchise</v>
          </cell>
        </row>
        <row r="107">
          <cell r="A107">
            <v>665336005</v>
          </cell>
          <cell r="B107" t="str">
            <v>Quicktrip</v>
          </cell>
        </row>
        <row r="108">
          <cell r="A108">
            <v>667801005</v>
          </cell>
          <cell r="B108" t="str">
            <v>Quicktrip</v>
          </cell>
        </row>
        <row r="109">
          <cell r="A109">
            <v>672919005</v>
          </cell>
          <cell r="B109" t="str">
            <v>Waffle House Franchise</v>
          </cell>
        </row>
        <row r="110">
          <cell r="A110">
            <v>678085017</v>
          </cell>
          <cell r="B110" t="str">
            <v>Burger King Franchise</v>
          </cell>
        </row>
        <row r="111">
          <cell r="A111">
            <v>679853000</v>
          </cell>
          <cell r="B111" t="str">
            <v>Quicktrip</v>
          </cell>
        </row>
        <row r="112">
          <cell r="A112">
            <v>690957012</v>
          </cell>
          <cell r="B112" t="str">
            <v>Wendys Franchise</v>
          </cell>
        </row>
        <row r="113">
          <cell r="A113">
            <v>695630016</v>
          </cell>
          <cell r="B113" t="str">
            <v>YUM Franchise</v>
          </cell>
        </row>
        <row r="114">
          <cell r="A114">
            <v>698806003</v>
          </cell>
          <cell r="B114" t="str">
            <v>Burger King Franchise</v>
          </cell>
        </row>
        <row r="115">
          <cell r="A115">
            <v>703930009</v>
          </cell>
          <cell r="B115" t="str">
            <v>Wendys Franchise</v>
          </cell>
        </row>
        <row r="116">
          <cell r="A116">
            <v>713955018</v>
          </cell>
          <cell r="B116" t="str">
            <v>Burger King Corporate</v>
          </cell>
        </row>
        <row r="117">
          <cell r="A117">
            <v>715845024</v>
          </cell>
          <cell r="B117" t="str">
            <v>YUM Corporate</v>
          </cell>
        </row>
        <row r="118">
          <cell r="A118">
            <v>726853005</v>
          </cell>
          <cell r="B118" t="str">
            <v>Quicktrip</v>
          </cell>
        </row>
        <row r="119">
          <cell r="A119">
            <v>734955009</v>
          </cell>
          <cell r="B119" t="str">
            <v>Wendys Franchise</v>
          </cell>
        </row>
        <row r="120">
          <cell r="A120">
            <v>743369002</v>
          </cell>
          <cell r="B120" t="str">
            <v>Wendys Franchise</v>
          </cell>
        </row>
        <row r="121">
          <cell r="A121">
            <v>745539020</v>
          </cell>
          <cell r="B121" t="str">
            <v>YUM Franchise</v>
          </cell>
        </row>
        <row r="122">
          <cell r="A122">
            <v>746549002</v>
          </cell>
          <cell r="B122" t="str">
            <v>YUM Corporate</v>
          </cell>
        </row>
        <row r="123">
          <cell r="A123">
            <v>757845006</v>
          </cell>
          <cell r="B123" t="str">
            <v>Wendys Franchise</v>
          </cell>
        </row>
        <row r="124">
          <cell r="A124">
            <v>759075011</v>
          </cell>
          <cell r="B124" t="str">
            <v>Waffle House Corporate</v>
          </cell>
        </row>
        <row r="125">
          <cell r="A125">
            <v>787173004</v>
          </cell>
          <cell r="B125" t="str">
            <v>Burger King Franchise</v>
          </cell>
        </row>
        <row r="126">
          <cell r="A126">
            <v>791675011</v>
          </cell>
          <cell r="B126" t="str">
            <v>YUM Franchise</v>
          </cell>
        </row>
        <row r="127">
          <cell r="A127">
            <v>803720005</v>
          </cell>
          <cell r="B127" t="str">
            <v>YUM Franchise</v>
          </cell>
        </row>
        <row r="128">
          <cell r="A128">
            <v>823193013</v>
          </cell>
          <cell r="B128" t="str">
            <v>Burger King Corporate</v>
          </cell>
        </row>
        <row r="129">
          <cell r="A129">
            <v>844583008</v>
          </cell>
          <cell r="B129" t="str">
            <v>Waffle House Corporate</v>
          </cell>
        </row>
        <row r="130">
          <cell r="A130">
            <v>849492011</v>
          </cell>
          <cell r="B130" t="str">
            <v>Burger King Corporate</v>
          </cell>
        </row>
        <row r="131">
          <cell r="A131">
            <v>851838009</v>
          </cell>
          <cell r="B131" t="str">
            <v>YUM Corporate</v>
          </cell>
        </row>
        <row r="132">
          <cell r="A132">
            <v>855953016</v>
          </cell>
          <cell r="B132" t="str">
            <v>Quicktrip</v>
          </cell>
        </row>
        <row r="133">
          <cell r="A133">
            <v>858920000</v>
          </cell>
          <cell r="B133" t="str">
            <v>Burger King Franchise</v>
          </cell>
        </row>
        <row r="134">
          <cell r="A134">
            <v>863331006</v>
          </cell>
          <cell r="B134" t="str">
            <v>Waffle House Corporate</v>
          </cell>
        </row>
        <row r="135">
          <cell r="A135">
            <v>865682006</v>
          </cell>
          <cell r="B135" t="str">
            <v>Wendys Franchise</v>
          </cell>
        </row>
        <row r="136">
          <cell r="A136">
            <v>875921001</v>
          </cell>
          <cell r="B136" t="str">
            <v>YUM Franchise</v>
          </cell>
        </row>
        <row r="137">
          <cell r="A137">
            <v>876736015</v>
          </cell>
          <cell r="B137" t="str">
            <v>Wendys Franchise</v>
          </cell>
        </row>
        <row r="138">
          <cell r="A138">
            <v>881788012</v>
          </cell>
          <cell r="B138" t="str">
            <v>Wendys Franchise</v>
          </cell>
        </row>
        <row r="139">
          <cell r="A139">
            <v>886922005</v>
          </cell>
          <cell r="B139" t="str">
            <v>Waffle House Corporate</v>
          </cell>
        </row>
        <row r="140">
          <cell r="A140">
            <v>905807007</v>
          </cell>
          <cell r="B140" t="str">
            <v>Burger King Franchise</v>
          </cell>
        </row>
        <row r="141">
          <cell r="A141">
            <v>907636006</v>
          </cell>
          <cell r="B141" t="str">
            <v>Burger King Franchise</v>
          </cell>
        </row>
        <row r="142">
          <cell r="A142">
            <v>915281006</v>
          </cell>
          <cell r="B142" t="str">
            <v>Quicktrip</v>
          </cell>
        </row>
        <row r="143">
          <cell r="A143">
            <v>918730015</v>
          </cell>
          <cell r="B143" t="str">
            <v>YUM Franchise</v>
          </cell>
        </row>
        <row r="144">
          <cell r="A144">
            <v>924778003</v>
          </cell>
          <cell r="B144" t="str">
            <v>Waffle House Corporate</v>
          </cell>
        </row>
        <row r="145">
          <cell r="A145">
            <v>927245001</v>
          </cell>
          <cell r="B145" t="str">
            <v>Wendys Franchise</v>
          </cell>
        </row>
        <row r="146">
          <cell r="A146">
            <v>930556013</v>
          </cell>
          <cell r="B146" t="str">
            <v>YUM Franchise</v>
          </cell>
        </row>
        <row r="147">
          <cell r="A147">
            <v>934680001</v>
          </cell>
          <cell r="B147" t="str">
            <v>Burger King Franchise</v>
          </cell>
        </row>
        <row r="148">
          <cell r="A148">
            <v>971716015</v>
          </cell>
          <cell r="B148" t="str">
            <v>Waffle House Franchise</v>
          </cell>
        </row>
        <row r="149">
          <cell r="A149">
            <v>984865018</v>
          </cell>
          <cell r="B149" t="str">
            <v>Wendys Franchise</v>
          </cell>
        </row>
        <row r="150">
          <cell r="A150">
            <v>996691000</v>
          </cell>
          <cell r="B150" t="str">
            <v>Wendys Franchise</v>
          </cell>
        </row>
        <row r="151">
          <cell r="A151">
            <v>1017612011</v>
          </cell>
          <cell r="B151" t="str">
            <v>YUM Franchise</v>
          </cell>
        </row>
        <row r="152">
          <cell r="A152">
            <v>1023724013</v>
          </cell>
          <cell r="B152" t="str">
            <v>Quicktrip</v>
          </cell>
        </row>
        <row r="153">
          <cell r="A153">
            <v>1031619003</v>
          </cell>
          <cell r="B153" t="str">
            <v>Burger King Franchise</v>
          </cell>
        </row>
        <row r="154">
          <cell r="A154">
            <v>1046967007</v>
          </cell>
          <cell r="B154" t="str">
            <v>YUM Corporate</v>
          </cell>
        </row>
        <row r="155">
          <cell r="A155">
            <v>1046968004</v>
          </cell>
          <cell r="B155" t="str">
            <v>Burger King Franchise</v>
          </cell>
        </row>
        <row r="156">
          <cell r="A156">
            <v>1052926003</v>
          </cell>
          <cell r="B156" t="str">
            <v>Waffle House Corporate</v>
          </cell>
        </row>
        <row r="157">
          <cell r="A157">
            <v>1059314038</v>
          </cell>
          <cell r="B157" t="str">
            <v>Wendys Franchise</v>
          </cell>
        </row>
        <row r="158">
          <cell r="A158">
            <v>1064833004</v>
          </cell>
          <cell r="B158" t="str">
            <v>YUM Corporate</v>
          </cell>
        </row>
        <row r="159">
          <cell r="A159">
            <v>1070626006</v>
          </cell>
          <cell r="B159" t="str">
            <v>YUM Corporate</v>
          </cell>
        </row>
        <row r="160">
          <cell r="A160">
            <v>1083132004</v>
          </cell>
          <cell r="B160" t="str">
            <v>Waffle House Corporate</v>
          </cell>
        </row>
        <row r="161">
          <cell r="A161">
            <v>1088641008</v>
          </cell>
          <cell r="B161" t="str">
            <v>Burger King Franchise</v>
          </cell>
        </row>
        <row r="162">
          <cell r="A162">
            <v>1092919000</v>
          </cell>
          <cell r="B162" t="str">
            <v>Wendys Franchise</v>
          </cell>
        </row>
        <row r="163">
          <cell r="A163">
            <v>1096682004</v>
          </cell>
          <cell r="B163" t="str">
            <v>Burger King Franchise</v>
          </cell>
        </row>
        <row r="164">
          <cell r="A164">
            <v>1098562005</v>
          </cell>
          <cell r="B164" t="str">
            <v>Burger King Franchise</v>
          </cell>
        </row>
        <row r="165">
          <cell r="A165">
            <v>1120788008</v>
          </cell>
          <cell r="B165" t="str">
            <v>Waffle House Corporate</v>
          </cell>
        </row>
        <row r="166">
          <cell r="A166">
            <v>1143858058</v>
          </cell>
          <cell r="B166" t="str">
            <v>Waffle House Corporate</v>
          </cell>
        </row>
        <row r="167">
          <cell r="A167">
            <v>1154956001</v>
          </cell>
          <cell r="B167" t="str">
            <v>Waffle House Corporate</v>
          </cell>
        </row>
        <row r="168">
          <cell r="A168">
            <v>1157619014</v>
          </cell>
          <cell r="B168" t="str">
            <v>YUM Franchise</v>
          </cell>
        </row>
        <row r="169">
          <cell r="A169">
            <v>1158646006</v>
          </cell>
          <cell r="B169" t="str">
            <v>Quicktrip</v>
          </cell>
        </row>
        <row r="170">
          <cell r="A170">
            <v>1162565005</v>
          </cell>
          <cell r="B170" t="str">
            <v>Burger King Franchise</v>
          </cell>
        </row>
        <row r="171">
          <cell r="A171">
            <v>1178864000</v>
          </cell>
          <cell r="B171" t="str">
            <v>Quicktrip</v>
          </cell>
        </row>
        <row r="172">
          <cell r="A172">
            <v>1201905009</v>
          </cell>
          <cell r="B172" t="str">
            <v>YUM Corporate</v>
          </cell>
        </row>
        <row r="173">
          <cell r="A173">
            <v>1202720019</v>
          </cell>
          <cell r="B173" t="str">
            <v>YUM Corporate</v>
          </cell>
        </row>
        <row r="174">
          <cell r="A174">
            <v>1212216004</v>
          </cell>
          <cell r="B174" t="str">
            <v>Waffle House Corporate</v>
          </cell>
        </row>
        <row r="175">
          <cell r="A175">
            <v>1215840002</v>
          </cell>
          <cell r="B175" t="str">
            <v>YUM Corporate</v>
          </cell>
        </row>
        <row r="176">
          <cell r="A176">
            <v>1217794003</v>
          </cell>
          <cell r="B176" t="str">
            <v>YUM Corporate</v>
          </cell>
        </row>
        <row r="177">
          <cell r="A177">
            <v>1245594004</v>
          </cell>
          <cell r="B177" t="str">
            <v>YUM Corporate</v>
          </cell>
        </row>
        <row r="178">
          <cell r="A178">
            <v>1267691002</v>
          </cell>
          <cell r="B178" t="str">
            <v>Quicktrip</v>
          </cell>
        </row>
        <row r="179">
          <cell r="A179">
            <v>1275951008</v>
          </cell>
          <cell r="B179" t="str">
            <v>Burger King Franchise</v>
          </cell>
        </row>
        <row r="180">
          <cell r="A180">
            <v>1288632003</v>
          </cell>
          <cell r="B180" t="str">
            <v>Burger King Franchise</v>
          </cell>
        </row>
        <row r="181">
          <cell r="A181">
            <v>1291797004</v>
          </cell>
          <cell r="B181" t="str">
            <v>Quicktrip</v>
          </cell>
        </row>
        <row r="182">
          <cell r="A182">
            <v>1305615008</v>
          </cell>
          <cell r="B182" t="str">
            <v>Waffle House Corporate</v>
          </cell>
        </row>
        <row r="183">
          <cell r="A183">
            <v>1305830005</v>
          </cell>
          <cell r="B183" t="str">
            <v>Quicktrip</v>
          </cell>
        </row>
        <row r="184">
          <cell r="A184">
            <v>1307922006</v>
          </cell>
          <cell r="B184" t="str">
            <v>Wendys Corporate</v>
          </cell>
        </row>
        <row r="185">
          <cell r="A185">
            <v>1328303010</v>
          </cell>
          <cell r="B185" t="str">
            <v>Burger King Franchise</v>
          </cell>
        </row>
        <row r="186">
          <cell r="A186">
            <v>1339838006</v>
          </cell>
          <cell r="B186" t="str">
            <v>YUM Corporate</v>
          </cell>
        </row>
        <row r="187">
          <cell r="A187">
            <v>1340957003</v>
          </cell>
          <cell r="B187" t="str">
            <v>YUM Corporate</v>
          </cell>
        </row>
        <row r="188">
          <cell r="A188">
            <v>1346967003</v>
          </cell>
          <cell r="B188" t="str">
            <v>Quicktrip</v>
          </cell>
        </row>
        <row r="189">
          <cell r="A189">
            <v>1347363018</v>
          </cell>
          <cell r="B189" t="str">
            <v>YUM Franchise</v>
          </cell>
        </row>
        <row r="190">
          <cell r="A190">
            <v>1349977010</v>
          </cell>
          <cell r="B190" t="str">
            <v>YUM Franchise</v>
          </cell>
        </row>
        <row r="191">
          <cell r="A191">
            <v>1358800004</v>
          </cell>
          <cell r="B191" t="str">
            <v>YUM Corporate</v>
          </cell>
        </row>
        <row r="192">
          <cell r="A192">
            <v>1370685001</v>
          </cell>
          <cell r="B192" t="str">
            <v>YUM Franchise</v>
          </cell>
        </row>
        <row r="193">
          <cell r="A193">
            <v>1382628007</v>
          </cell>
          <cell r="B193" t="str">
            <v>YUM Franchise</v>
          </cell>
        </row>
        <row r="194">
          <cell r="A194">
            <v>1391553004</v>
          </cell>
          <cell r="B194" t="str">
            <v>YUM Franchise</v>
          </cell>
        </row>
        <row r="195">
          <cell r="A195">
            <v>1398791002</v>
          </cell>
          <cell r="B195" t="str">
            <v>Quicktrip</v>
          </cell>
        </row>
        <row r="196">
          <cell r="A196">
            <v>1404919018</v>
          </cell>
          <cell r="B196" t="str">
            <v>YUM Franchise</v>
          </cell>
        </row>
        <row r="197">
          <cell r="A197">
            <v>1412685012</v>
          </cell>
          <cell r="B197" t="str">
            <v>YUM Franchise</v>
          </cell>
        </row>
        <row r="198">
          <cell r="A198">
            <v>1412977006</v>
          </cell>
          <cell r="B198" t="str">
            <v>Waffle House Corporate</v>
          </cell>
        </row>
        <row r="199">
          <cell r="A199">
            <v>1418904007</v>
          </cell>
          <cell r="B199" t="str">
            <v>YUM Franchise</v>
          </cell>
        </row>
        <row r="200">
          <cell r="A200">
            <v>1419730001</v>
          </cell>
          <cell r="B200" t="str">
            <v>Waffle House Franchise</v>
          </cell>
        </row>
        <row r="201">
          <cell r="A201">
            <v>1425919009</v>
          </cell>
          <cell r="B201" t="str">
            <v>YUM Corporate</v>
          </cell>
        </row>
        <row r="202">
          <cell r="A202">
            <v>1427532000</v>
          </cell>
          <cell r="B202" t="str">
            <v>Wendys Franchise</v>
          </cell>
        </row>
        <row r="203">
          <cell r="A203">
            <v>1427626007</v>
          </cell>
          <cell r="B203" t="str">
            <v>Burger King Franchise</v>
          </cell>
        </row>
        <row r="204">
          <cell r="A204">
            <v>1433685003</v>
          </cell>
          <cell r="B204" t="str">
            <v>Burger King Franchise</v>
          </cell>
        </row>
        <row r="205">
          <cell r="A205">
            <v>1440730004</v>
          </cell>
          <cell r="B205" t="str">
            <v>Waffle House Franchise</v>
          </cell>
        </row>
        <row r="206">
          <cell r="A206">
            <v>1456788007</v>
          </cell>
          <cell r="B206" t="str">
            <v>Quicktrip</v>
          </cell>
        </row>
        <row r="207">
          <cell r="A207">
            <v>1462566008</v>
          </cell>
          <cell r="B207" t="str">
            <v>Waffle House Corporate</v>
          </cell>
        </row>
        <row r="208">
          <cell r="A208">
            <v>1463921003</v>
          </cell>
          <cell r="B208" t="str">
            <v>Waffle House Corporate</v>
          </cell>
        </row>
        <row r="209">
          <cell r="A209">
            <v>1495734007</v>
          </cell>
          <cell r="B209" t="str">
            <v>Waffle House Corporate</v>
          </cell>
        </row>
        <row r="210">
          <cell r="A210">
            <v>1508869002</v>
          </cell>
          <cell r="B210" t="str">
            <v>YUM Corporate</v>
          </cell>
        </row>
        <row r="211">
          <cell r="A211">
            <v>1517977008</v>
          </cell>
          <cell r="B211" t="str">
            <v>YUM Corporate</v>
          </cell>
        </row>
        <row r="212">
          <cell r="A212">
            <v>1535619009</v>
          </cell>
          <cell r="B212" t="str">
            <v>YUM Franchise</v>
          </cell>
        </row>
        <row r="213">
          <cell r="A213">
            <v>1536835007</v>
          </cell>
          <cell r="B213" t="str">
            <v>Wendys Corporate</v>
          </cell>
        </row>
        <row r="214">
          <cell r="A214">
            <v>1552720010</v>
          </cell>
          <cell r="B214" t="str">
            <v>YUM Franchise</v>
          </cell>
        </row>
        <row r="215">
          <cell r="A215">
            <v>1557502003</v>
          </cell>
          <cell r="B215" t="str">
            <v>YUM Franchise</v>
          </cell>
        </row>
        <row r="216">
          <cell r="A216">
            <v>1566730006</v>
          </cell>
          <cell r="B216" t="str">
            <v>YUM Franchise</v>
          </cell>
        </row>
        <row r="217">
          <cell r="A217">
            <v>1573720001</v>
          </cell>
          <cell r="B217" t="str">
            <v>YUM Corporate</v>
          </cell>
        </row>
        <row r="218">
          <cell r="A218">
            <v>1577906007</v>
          </cell>
          <cell r="B218" t="str">
            <v>Burger King Franchise</v>
          </cell>
        </row>
        <row r="219">
          <cell r="A219">
            <v>1578886013</v>
          </cell>
          <cell r="B219" t="str">
            <v>YUM Franchise</v>
          </cell>
        </row>
        <row r="220">
          <cell r="A220">
            <v>1585230021</v>
          </cell>
          <cell r="B220" t="str">
            <v>Quicktrip</v>
          </cell>
        </row>
        <row r="221">
          <cell r="A221">
            <v>1599104007</v>
          </cell>
          <cell r="B221" t="str">
            <v>Waffle House Corporate</v>
          </cell>
        </row>
        <row r="222">
          <cell r="A222">
            <v>1609562004</v>
          </cell>
          <cell r="B222" t="str">
            <v>YUM Franchise</v>
          </cell>
        </row>
        <row r="223">
          <cell r="A223">
            <v>1611454008</v>
          </cell>
          <cell r="B223" t="str">
            <v>Waffle House Franchise</v>
          </cell>
        </row>
        <row r="224">
          <cell r="A224">
            <v>1619830000</v>
          </cell>
          <cell r="B224" t="str">
            <v>Waffle House Corporate</v>
          </cell>
        </row>
        <row r="225">
          <cell r="A225">
            <v>1626857002</v>
          </cell>
          <cell r="B225" t="str">
            <v>Burger King Franchise</v>
          </cell>
        </row>
        <row r="226">
          <cell r="A226">
            <v>1637202031</v>
          </cell>
          <cell r="B226" t="str">
            <v>Wendys Franchise</v>
          </cell>
        </row>
        <row r="227">
          <cell r="A227">
            <v>1637804008</v>
          </cell>
          <cell r="B227" t="str">
            <v>Burger King Franchise</v>
          </cell>
        </row>
        <row r="228">
          <cell r="A228">
            <v>1655614002</v>
          </cell>
          <cell r="B228" t="str">
            <v>YUM Franchise</v>
          </cell>
        </row>
        <row r="229">
          <cell r="A229">
            <v>1659663001</v>
          </cell>
          <cell r="B229" t="str">
            <v>Wendys Franchise</v>
          </cell>
        </row>
        <row r="230">
          <cell r="A230">
            <v>1675443009</v>
          </cell>
          <cell r="B230" t="str">
            <v>Wendys Franchise</v>
          </cell>
        </row>
        <row r="231">
          <cell r="A231">
            <v>1679956007</v>
          </cell>
          <cell r="B231" t="str">
            <v>YUM Corporate</v>
          </cell>
        </row>
        <row r="232">
          <cell r="A232">
            <v>1683554011</v>
          </cell>
          <cell r="B232" t="str">
            <v>Wendys Corporate</v>
          </cell>
        </row>
        <row r="233">
          <cell r="A233">
            <v>1687215006</v>
          </cell>
          <cell r="B233" t="str">
            <v>Quicktrip</v>
          </cell>
        </row>
        <row r="234">
          <cell r="A234">
            <v>1695864022</v>
          </cell>
          <cell r="B234" t="str">
            <v>YUM Franchise</v>
          </cell>
        </row>
        <row r="235">
          <cell r="A235">
            <v>1712849003</v>
          </cell>
          <cell r="B235" t="str">
            <v>Waffle House Corporate</v>
          </cell>
        </row>
        <row r="236">
          <cell r="A236">
            <v>1724693011</v>
          </cell>
          <cell r="B236" t="str">
            <v>YUM Franchise</v>
          </cell>
        </row>
        <row r="237">
          <cell r="A237">
            <v>1725671000</v>
          </cell>
          <cell r="B237" t="str">
            <v>Burger King Franchise</v>
          </cell>
        </row>
        <row r="238">
          <cell r="A238">
            <v>1731596009</v>
          </cell>
          <cell r="B238" t="str">
            <v>YUM Franchise</v>
          </cell>
        </row>
        <row r="239">
          <cell r="A239">
            <v>1732828000</v>
          </cell>
          <cell r="B239" t="str">
            <v>Waffle House Corporate</v>
          </cell>
        </row>
        <row r="240">
          <cell r="A240">
            <v>1737432013</v>
          </cell>
          <cell r="B240" t="str">
            <v>YUM Corporate</v>
          </cell>
        </row>
        <row r="241">
          <cell r="A241">
            <v>1751774009</v>
          </cell>
          <cell r="B241" t="str">
            <v>Quicktrip</v>
          </cell>
        </row>
        <row r="242">
          <cell r="A242">
            <v>1770948001</v>
          </cell>
          <cell r="B242" t="str">
            <v>YUM Corporate</v>
          </cell>
        </row>
        <row r="243">
          <cell r="A243">
            <v>1774869001</v>
          </cell>
          <cell r="B243" t="str">
            <v>Burger King Franchise</v>
          </cell>
        </row>
        <row r="244">
          <cell r="A244">
            <v>1788215002</v>
          </cell>
          <cell r="B244" t="str">
            <v>YUM Franchise</v>
          </cell>
        </row>
        <row r="245">
          <cell r="A245">
            <v>1789571018</v>
          </cell>
          <cell r="B245" t="str">
            <v>Wendys Franchise</v>
          </cell>
        </row>
        <row r="246">
          <cell r="A246">
            <v>1803017031</v>
          </cell>
          <cell r="B246" t="str">
            <v>YUM Corporate</v>
          </cell>
        </row>
        <row r="247">
          <cell r="A247">
            <v>1803189014</v>
          </cell>
          <cell r="B247" t="str">
            <v>YUM Franchise</v>
          </cell>
        </row>
        <row r="248">
          <cell r="A248">
            <v>1804547010</v>
          </cell>
          <cell r="B248" t="str">
            <v>Burger King Franchise</v>
          </cell>
        </row>
        <row r="249">
          <cell r="A249">
            <v>1821550011</v>
          </cell>
          <cell r="B249" t="str">
            <v>Burger King Franchise</v>
          </cell>
        </row>
        <row r="250">
          <cell r="A250">
            <v>1826804023</v>
          </cell>
          <cell r="B250" t="str">
            <v>YUM Franchise</v>
          </cell>
        </row>
        <row r="251">
          <cell r="A251">
            <v>1834781002</v>
          </cell>
          <cell r="B251" t="str">
            <v>Waffle House Corporate</v>
          </cell>
        </row>
        <row r="252">
          <cell r="A252">
            <v>1837578007</v>
          </cell>
          <cell r="B252" t="str">
            <v>Waffle House Corporate</v>
          </cell>
        </row>
        <row r="253">
          <cell r="A253">
            <v>1847956004</v>
          </cell>
          <cell r="B253" t="str">
            <v>YUM Franchise</v>
          </cell>
        </row>
        <row r="254">
          <cell r="A254">
            <v>1880913003</v>
          </cell>
          <cell r="B254" t="str">
            <v>Waffle House Corporate</v>
          </cell>
        </row>
        <row r="255">
          <cell r="A255">
            <v>1887840012</v>
          </cell>
          <cell r="B255" t="str">
            <v>YUM Franchise</v>
          </cell>
        </row>
        <row r="256">
          <cell r="A256">
            <v>1887927005</v>
          </cell>
          <cell r="B256" t="str">
            <v>Waffle House Corporate</v>
          </cell>
        </row>
        <row r="257">
          <cell r="A257">
            <v>1892903008</v>
          </cell>
          <cell r="B257" t="str">
            <v>Waffle House Corporate</v>
          </cell>
        </row>
        <row r="258">
          <cell r="A258">
            <v>1894734010</v>
          </cell>
          <cell r="B258" t="str">
            <v>YUM Franchise</v>
          </cell>
        </row>
        <row r="259">
          <cell r="A259">
            <v>1898851003</v>
          </cell>
          <cell r="B259" t="str">
            <v>Waffle House Corporate</v>
          </cell>
        </row>
        <row r="260">
          <cell r="A260">
            <v>1899596010</v>
          </cell>
          <cell r="B260" t="str">
            <v>YUM Franchise</v>
          </cell>
        </row>
        <row r="261">
          <cell r="A261">
            <v>1902641017</v>
          </cell>
          <cell r="B261" t="str">
            <v>Waffle House Corporate</v>
          </cell>
        </row>
        <row r="262">
          <cell r="A262">
            <v>1903966004</v>
          </cell>
          <cell r="B262" t="str">
            <v>Waffle House Corporate</v>
          </cell>
        </row>
        <row r="263">
          <cell r="A263">
            <v>1904637002</v>
          </cell>
          <cell r="B263" t="str">
            <v>Burger King Franchise</v>
          </cell>
        </row>
        <row r="264">
          <cell r="A264">
            <v>1925637002</v>
          </cell>
          <cell r="B264" t="str">
            <v>Burger King Franchise</v>
          </cell>
        </row>
        <row r="265">
          <cell r="A265">
            <v>1928788006</v>
          </cell>
          <cell r="B265" t="str">
            <v>Waffle House Corporate</v>
          </cell>
        </row>
        <row r="266">
          <cell r="A266">
            <v>1940851017</v>
          </cell>
          <cell r="B266" t="str">
            <v>Burger King Franchise</v>
          </cell>
        </row>
        <row r="267">
          <cell r="A267">
            <v>1942632001</v>
          </cell>
          <cell r="B267" t="str">
            <v>YUM Franchise</v>
          </cell>
        </row>
        <row r="268">
          <cell r="A268">
            <v>1948841004</v>
          </cell>
          <cell r="B268" t="str">
            <v>Wendys Corporate</v>
          </cell>
        </row>
        <row r="269">
          <cell r="A269">
            <v>1953084002</v>
          </cell>
          <cell r="B269" t="str">
            <v>Waffle House Franchise</v>
          </cell>
        </row>
        <row r="270">
          <cell r="A270">
            <v>1955807012</v>
          </cell>
          <cell r="B270" t="str">
            <v>YUM Franchise</v>
          </cell>
        </row>
        <row r="271">
          <cell r="A271">
            <v>1957683001</v>
          </cell>
          <cell r="B271" t="str">
            <v>Wendys Franchise</v>
          </cell>
        </row>
        <row r="272">
          <cell r="A272">
            <v>1963893068</v>
          </cell>
          <cell r="B272" t="str">
            <v>Burger King Franchise</v>
          </cell>
        </row>
        <row r="273">
          <cell r="A273">
            <v>1971857003</v>
          </cell>
          <cell r="B273" t="str">
            <v>Quicktrip</v>
          </cell>
        </row>
        <row r="274">
          <cell r="A274">
            <v>1976807003</v>
          </cell>
          <cell r="B274" t="str">
            <v>YUM Corporate</v>
          </cell>
        </row>
        <row r="275">
          <cell r="A275">
            <v>1997630002</v>
          </cell>
          <cell r="B275" t="str">
            <v>YUM Franchise</v>
          </cell>
        </row>
        <row r="276">
          <cell r="A276">
            <v>2017156000</v>
          </cell>
          <cell r="B276" t="str">
            <v>YUM Corporate</v>
          </cell>
        </row>
        <row r="277">
          <cell r="A277">
            <v>2055731016</v>
          </cell>
          <cell r="B277" t="str">
            <v>Waffle House Franchise</v>
          </cell>
        </row>
        <row r="278">
          <cell r="A278">
            <v>2076731007</v>
          </cell>
          <cell r="B278" t="str">
            <v>Wendys Franchise</v>
          </cell>
        </row>
        <row r="279">
          <cell r="A279">
            <v>2077859004</v>
          </cell>
          <cell r="B279" t="str">
            <v>Wendys Franchise</v>
          </cell>
        </row>
        <row r="280">
          <cell r="A280">
            <v>2128565008</v>
          </cell>
          <cell r="B280" t="str">
            <v>YUM Franchise</v>
          </cell>
        </row>
        <row r="281">
          <cell r="A281">
            <v>2136735014</v>
          </cell>
          <cell r="B281" t="str">
            <v>Burger King Franchise</v>
          </cell>
        </row>
        <row r="282">
          <cell r="A282">
            <v>2138789001</v>
          </cell>
          <cell r="B282" t="str">
            <v>YUM Corporate</v>
          </cell>
        </row>
        <row r="283">
          <cell r="A283">
            <v>2157735014</v>
          </cell>
          <cell r="B283" t="str">
            <v>Burger King Franchise</v>
          </cell>
        </row>
        <row r="284">
          <cell r="A284">
            <v>2173704000</v>
          </cell>
          <cell r="B284" t="str">
            <v>YUM Corporate</v>
          </cell>
        </row>
        <row r="285">
          <cell r="A285">
            <v>2176575001</v>
          </cell>
          <cell r="B285" t="str">
            <v>Waffle House Corporate</v>
          </cell>
        </row>
        <row r="286">
          <cell r="A286">
            <v>2178735005</v>
          </cell>
          <cell r="B286" t="str">
            <v>YUM Franchise</v>
          </cell>
        </row>
        <row r="287">
          <cell r="A287">
            <v>2184777019</v>
          </cell>
          <cell r="B287" t="str">
            <v>Wendys Franchise</v>
          </cell>
        </row>
        <row r="288">
          <cell r="A288">
            <v>2203953013</v>
          </cell>
          <cell r="B288" t="str">
            <v>Burger King Corporate</v>
          </cell>
        </row>
        <row r="289">
          <cell r="A289">
            <v>2210568006</v>
          </cell>
          <cell r="B289" t="str">
            <v>Waffle House Corporate</v>
          </cell>
        </row>
        <row r="290">
          <cell r="A290">
            <v>2211994000</v>
          </cell>
          <cell r="B290" t="str">
            <v>Waffle House Corporate</v>
          </cell>
        </row>
        <row r="291">
          <cell r="A291">
            <v>2229571002</v>
          </cell>
          <cell r="B291" t="str">
            <v>Waffle House Corporate</v>
          </cell>
        </row>
        <row r="292">
          <cell r="A292">
            <v>2248549002</v>
          </cell>
          <cell r="B292" t="str">
            <v>YUM Corporate</v>
          </cell>
        </row>
        <row r="293">
          <cell r="A293">
            <v>2257928011</v>
          </cell>
          <cell r="B293" t="str">
            <v>Quicktrip</v>
          </cell>
        </row>
        <row r="294">
          <cell r="A294">
            <v>2266950003</v>
          </cell>
          <cell r="B294" t="str">
            <v>YUM Corporate</v>
          </cell>
        </row>
        <row r="295">
          <cell r="A295">
            <v>2268982012</v>
          </cell>
          <cell r="B295" t="str">
            <v>Wendys Franchise</v>
          </cell>
        </row>
        <row r="296">
          <cell r="A296">
            <v>2269683027</v>
          </cell>
          <cell r="B296" t="str">
            <v>YUM Franchise</v>
          </cell>
        </row>
        <row r="297">
          <cell r="A297">
            <v>2273977014</v>
          </cell>
          <cell r="B297" t="str">
            <v>Wendys Franchise</v>
          </cell>
        </row>
        <row r="298">
          <cell r="A298">
            <v>2278674009</v>
          </cell>
          <cell r="B298" t="str">
            <v>YUM Franchise</v>
          </cell>
        </row>
        <row r="299">
          <cell r="A299">
            <v>2291212007</v>
          </cell>
          <cell r="B299" t="str">
            <v>Waffle House Corporate</v>
          </cell>
        </row>
        <row r="300">
          <cell r="A300">
            <v>2297838005</v>
          </cell>
          <cell r="B300" t="str">
            <v>YUM Corporate</v>
          </cell>
        </row>
        <row r="301">
          <cell r="A301">
            <v>2298904008</v>
          </cell>
          <cell r="B301" t="str">
            <v>YUM Corporate</v>
          </cell>
        </row>
        <row r="302">
          <cell r="A302">
            <v>2314784008</v>
          </cell>
          <cell r="B302" t="str">
            <v>YUM Franchise</v>
          </cell>
        </row>
        <row r="303">
          <cell r="A303">
            <v>2316455000</v>
          </cell>
          <cell r="B303" t="str">
            <v>Wendys Corporate</v>
          </cell>
        </row>
        <row r="304">
          <cell r="A304">
            <v>2321931008</v>
          </cell>
          <cell r="B304" t="str">
            <v>Burger King Franchise</v>
          </cell>
        </row>
        <row r="305">
          <cell r="A305">
            <v>2342931008</v>
          </cell>
          <cell r="B305" t="str">
            <v>YUM Corporate</v>
          </cell>
        </row>
        <row r="306">
          <cell r="A306">
            <v>2350719016</v>
          </cell>
          <cell r="B306" t="str">
            <v>Wendys Franchise</v>
          </cell>
        </row>
        <row r="307">
          <cell r="A307">
            <v>2354779009</v>
          </cell>
          <cell r="B307" t="str">
            <v>Burger King Corporate</v>
          </cell>
        </row>
        <row r="308">
          <cell r="A308">
            <v>2384931008</v>
          </cell>
          <cell r="B308" t="str">
            <v>YUM Franchise</v>
          </cell>
        </row>
        <row r="309">
          <cell r="A309">
            <v>2400566012</v>
          </cell>
          <cell r="B309" t="str">
            <v>YUM Corporate</v>
          </cell>
        </row>
        <row r="310">
          <cell r="A310">
            <v>2407638002</v>
          </cell>
          <cell r="B310" t="str">
            <v>Wendys Franchise</v>
          </cell>
        </row>
        <row r="311">
          <cell r="A311">
            <v>2415698003</v>
          </cell>
          <cell r="B311" t="str">
            <v>Wendys Corporate</v>
          </cell>
        </row>
        <row r="312">
          <cell r="A312">
            <v>2427581004</v>
          </cell>
          <cell r="B312" t="str">
            <v>YUM Corporate</v>
          </cell>
        </row>
        <row r="313">
          <cell r="A313">
            <v>2443913006</v>
          </cell>
          <cell r="B313" t="str">
            <v>Waffle House Franchise</v>
          </cell>
        </row>
        <row r="314">
          <cell r="A314">
            <v>2450802009</v>
          </cell>
          <cell r="B314" t="str">
            <v>Waffle House Corporate</v>
          </cell>
        </row>
        <row r="315">
          <cell r="A315">
            <v>2467787008</v>
          </cell>
          <cell r="B315" t="str">
            <v>Wendys Franchise</v>
          </cell>
        </row>
        <row r="316">
          <cell r="A316">
            <v>2470838005</v>
          </cell>
          <cell r="B316" t="str">
            <v>Waffle House Corporate</v>
          </cell>
        </row>
        <row r="317">
          <cell r="A317">
            <v>2475731001</v>
          </cell>
          <cell r="B317" t="str">
            <v>YUM Franchise</v>
          </cell>
        </row>
        <row r="318">
          <cell r="A318">
            <v>2480865005</v>
          </cell>
          <cell r="B318" t="str">
            <v>Waffle House Corporate</v>
          </cell>
        </row>
        <row r="319">
          <cell r="A319">
            <v>2487380014</v>
          </cell>
          <cell r="B319" t="str">
            <v>Waffle House Corporate</v>
          </cell>
        </row>
        <row r="320">
          <cell r="A320">
            <v>2488885009</v>
          </cell>
          <cell r="B320" t="str">
            <v>YUM Corporate</v>
          </cell>
        </row>
        <row r="321">
          <cell r="A321">
            <v>2496558002</v>
          </cell>
          <cell r="B321" t="str">
            <v>Waffle House Franchise</v>
          </cell>
        </row>
        <row r="322">
          <cell r="A322">
            <v>2507954003</v>
          </cell>
          <cell r="B322" t="str">
            <v>YUM Corporate</v>
          </cell>
        </row>
        <row r="323">
          <cell r="A323">
            <v>2515780008</v>
          </cell>
          <cell r="B323" t="str">
            <v>Waffle House Corporate</v>
          </cell>
        </row>
        <row r="324">
          <cell r="A324">
            <v>2520627009</v>
          </cell>
          <cell r="B324" t="str">
            <v>Burger King Franchise</v>
          </cell>
        </row>
        <row r="325">
          <cell r="A325">
            <v>2525836008</v>
          </cell>
          <cell r="B325" t="str">
            <v>Quicktrip</v>
          </cell>
        </row>
        <row r="326">
          <cell r="A326">
            <v>2526616000</v>
          </cell>
          <cell r="B326" t="str">
            <v>Waffle House Corporate</v>
          </cell>
        </row>
        <row r="327">
          <cell r="A327">
            <v>2538558004</v>
          </cell>
          <cell r="B327" t="str">
            <v>Waffle House Franchise</v>
          </cell>
        </row>
        <row r="328">
          <cell r="A328">
            <v>2538793003</v>
          </cell>
          <cell r="B328" t="str">
            <v>Quicktrip</v>
          </cell>
        </row>
        <row r="329">
          <cell r="A329">
            <v>2571581007</v>
          </cell>
          <cell r="B329" t="str">
            <v>Waffle House Corporate</v>
          </cell>
        </row>
        <row r="330">
          <cell r="A330">
            <v>2579368006</v>
          </cell>
          <cell r="B330" t="str">
            <v>YUM Corporate</v>
          </cell>
        </row>
        <row r="331">
          <cell r="A331">
            <v>2586187002</v>
          </cell>
          <cell r="B331" t="str">
            <v>Waffle House Corporate</v>
          </cell>
        </row>
        <row r="332">
          <cell r="A332">
            <v>2593787003</v>
          </cell>
          <cell r="B332" t="str">
            <v>YUM Franchise</v>
          </cell>
        </row>
        <row r="333">
          <cell r="A333">
            <v>2597782004</v>
          </cell>
          <cell r="B333" t="str">
            <v>Quicktrip</v>
          </cell>
        </row>
        <row r="334">
          <cell r="A334">
            <v>2602963004</v>
          </cell>
          <cell r="B334" t="str">
            <v>Waffle House Corporate</v>
          </cell>
        </row>
        <row r="335">
          <cell r="A335">
            <v>2603829001</v>
          </cell>
          <cell r="B335" t="str">
            <v>Burger King Franchise</v>
          </cell>
        </row>
        <row r="336">
          <cell r="A336">
            <v>2606904001</v>
          </cell>
          <cell r="B336" t="str">
            <v>YUM Corporate</v>
          </cell>
        </row>
        <row r="337">
          <cell r="A337">
            <v>2614687019</v>
          </cell>
          <cell r="B337" t="str">
            <v>YUM Franchise</v>
          </cell>
        </row>
        <row r="338">
          <cell r="A338">
            <v>2619150008</v>
          </cell>
          <cell r="B338" t="str">
            <v>YUM Corporate</v>
          </cell>
        </row>
        <row r="339">
          <cell r="A339">
            <v>2625107004</v>
          </cell>
          <cell r="B339" t="str">
            <v>Waffle House Corporate</v>
          </cell>
        </row>
        <row r="340">
          <cell r="A340">
            <v>2637920008</v>
          </cell>
          <cell r="B340" t="str">
            <v>Wendys Corporate</v>
          </cell>
        </row>
        <row r="341">
          <cell r="A341">
            <v>2651896009</v>
          </cell>
          <cell r="B341" t="str">
            <v>Wendys Corporate</v>
          </cell>
        </row>
        <row r="342">
          <cell r="A342">
            <v>2658920008</v>
          </cell>
          <cell r="B342" t="str">
            <v>YUM Corporate</v>
          </cell>
        </row>
        <row r="343">
          <cell r="A343">
            <v>2662841001</v>
          </cell>
          <cell r="B343" t="str">
            <v>Burger King Franchise</v>
          </cell>
        </row>
        <row r="344">
          <cell r="A344">
            <v>2663334005</v>
          </cell>
          <cell r="B344" t="str">
            <v>Quicktrip</v>
          </cell>
        </row>
        <row r="345">
          <cell r="A345">
            <v>2665739008</v>
          </cell>
          <cell r="B345" t="str">
            <v>Waffle House Corporate</v>
          </cell>
        </row>
        <row r="346">
          <cell r="A346">
            <v>2667832011</v>
          </cell>
          <cell r="B346" t="str">
            <v>Wendys Corporate</v>
          </cell>
        </row>
        <row r="347">
          <cell r="A347">
            <v>2694552006</v>
          </cell>
          <cell r="B347" t="str">
            <v>Waffle House Franchise</v>
          </cell>
        </row>
        <row r="348">
          <cell r="A348">
            <v>2696910006</v>
          </cell>
          <cell r="B348" t="str">
            <v>YUM Franchise</v>
          </cell>
        </row>
        <row r="349">
          <cell r="A349">
            <v>2707640008</v>
          </cell>
          <cell r="B349" t="str">
            <v>Wendys Corporate</v>
          </cell>
        </row>
        <row r="350">
          <cell r="A350">
            <v>2707739000</v>
          </cell>
          <cell r="B350" t="str">
            <v>Waffle House Corporate</v>
          </cell>
        </row>
        <row r="351">
          <cell r="A351">
            <v>2715495008</v>
          </cell>
          <cell r="B351" t="str">
            <v>Quicktrip</v>
          </cell>
        </row>
        <row r="352">
          <cell r="A352">
            <v>2721920003</v>
          </cell>
          <cell r="B352" t="str">
            <v>Waffle House Franchise</v>
          </cell>
        </row>
        <row r="353">
          <cell r="A353">
            <v>2725566005</v>
          </cell>
          <cell r="B353" t="str">
            <v>Burger King Franchise</v>
          </cell>
        </row>
        <row r="354">
          <cell r="A354">
            <v>2732899028</v>
          </cell>
          <cell r="B354" t="str">
            <v>Burger King Corporate</v>
          </cell>
        </row>
        <row r="355">
          <cell r="A355">
            <v>2734961009</v>
          </cell>
          <cell r="B355" t="str">
            <v>Wendys Franchise</v>
          </cell>
        </row>
        <row r="356">
          <cell r="A356">
            <v>2759071006</v>
          </cell>
          <cell r="B356" t="str">
            <v>Wendys Franchise</v>
          </cell>
        </row>
        <row r="357">
          <cell r="A357">
            <v>2765735011</v>
          </cell>
          <cell r="B357" t="str">
            <v>YUM Franchise</v>
          </cell>
        </row>
        <row r="358">
          <cell r="A358">
            <v>2774620005</v>
          </cell>
          <cell r="B358" t="str">
            <v>Waffle House Corporate</v>
          </cell>
        </row>
        <row r="359">
          <cell r="A359">
            <v>2792840005</v>
          </cell>
          <cell r="B359" t="str">
            <v>YUM Corporate</v>
          </cell>
        </row>
        <row r="360">
          <cell r="A360">
            <v>2812739005</v>
          </cell>
          <cell r="B360" t="str">
            <v>Burger King Franchise</v>
          </cell>
        </row>
        <row r="361">
          <cell r="A361">
            <v>2813840034</v>
          </cell>
          <cell r="B361" t="str">
            <v>YUM Franchise</v>
          </cell>
        </row>
        <row r="362">
          <cell r="A362">
            <v>2820667018</v>
          </cell>
          <cell r="B362" t="str">
            <v>YUM Franchise</v>
          </cell>
        </row>
        <row r="363">
          <cell r="A363">
            <v>2825629009</v>
          </cell>
          <cell r="B363" t="str">
            <v>YUM Franchise</v>
          </cell>
        </row>
        <row r="364">
          <cell r="A364">
            <v>2833296005</v>
          </cell>
          <cell r="B364" t="str">
            <v>YUM Franchise</v>
          </cell>
        </row>
        <row r="365">
          <cell r="A365">
            <v>2838867013</v>
          </cell>
          <cell r="B365" t="str">
            <v>YUM Franchise</v>
          </cell>
        </row>
        <row r="366">
          <cell r="A366">
            <v>2845434042</v>
          </cell>
          <cell r="B366" t="str">
            <v>YUM Franchise</v>
          </cell>
        </row>
        <row r="367">
          <cell r="A367">
            <v>2851780019</v>
          </cell>
          <cell r="B367" t="str">
            <v>YUM Corporate</v>
          </cell>
        </row>
        <row r="368">
          <cell r="A368">
            <v>2852316004</v>
          </cell>
          <cell r="B368" t="str">
            <v>Wendys Franchise</v>
          </cell>
        </row>
        <row r="369">
          <cell r="A369">
            <v>2852551003</v>
          </cell>
          <cell r="B369" t="str">
            <v>Waffle House Corporate</v>
          </cell>
        </row>
        <row r="370">
          <cell r="A370">
            <v>2863782005</v>
          </cell>
          <cell r="B370" t="str">
            <v>YUM Franchise</v>
          </cell>
        </row>
        <row r="371">
          <cell r="A371">
            <v>2872866005</v>
          </cell>
          <cell r="B371" t="str">
            <v>Burger King Franchise</v>
          </cell>
        </row>
        <row r="372">
          <cell r="A372">
            <v>2881786010</v>
          </cell>
          <cell r="B372" t="str">
            <v>YUM Corporate</v>
          </cell>
        </row>
        <row r="373">
          <cell r="A373">
            <v>2887556016</v>
          </cell>
          <cell r="B373" t="str">
            <v>YUM Franchise</v>
          </cell>
        </row>
        <row r="374">
          <cell r="A374">
            <v>2897840007</v>
          </cell>
          <cell r="B374" t="str">
            <v>Wendys Franchise</v>
          </cell>
        </row>
        <row r="375">
          <cell r="A375">
            <v>2909968003</v>
          </cell>
          <cell r="B375" t="str">
            <v>Waffle House Corporate</v>
          </cell>
        </row>
        <row r="376">
          <cell r="A376">
            <v>2914780002</v>
          </cell>
          <cell r="B376" t="str">
            <v>YUM Corporate</v>
          </cell>
        </row>
        <row r="377">
          <cell r="A377">
            <v>2920568012</v>
          </cell>
          <cell r="B377" t="str">
            <v>YUM Franchise</v>
          </cell>
        </row>
        <row r="378">
          <cell r="A378">
            <v>2944208013</v>
          </cell>
          <cell r="B378" t="str">
            <v>Wendys Franchise</v>
          </cell>
        </row>
        <row r="379">
          <cell r="A379">
            <v>2947923008</v>
          </cell>
          <cell r="B379" t="str">
            <v>Waffle House Corporate</v>
          </cell>
        </row>
        <row r="380">
          <cell r="A380">
            <v>2950562019</v>
          </cell>
          <cell r="B380" t="str">
            <v>Wendys Franchise</v>
          </cell>
        </row>
        <row r="381">
          <cell r="A381">
            <v>2950929023</v>
          </cell>
          <cell r="B381" t="str">
            <v>YUM Franchise</v>
          </cell>
        </row>
        <row r="382">
          <cell r="A382">
            <v>2950929032</v>
          </cell>
          <cell r="B382" t="str">
            <v>YUM Franchise</v>
          </cell>
        </row>
        <row r="383">
          <cell r="A383">
            <v>2979731007</v>
          </cell>
          <cell r="B383" t="str">
            <v>YUM Corporate</v>
          </cell>
        </row>
        <row r="384">
          <cell r="A384">
            <v>2988358007</v>
          </cell>
          <cell r="B384" t="str">
            <v>Waffle House Corporate</v>
          </cell>
        </row>
        <row r="385">
          <cell r="A385">
            <v>2991143010</v>
          </cell>
          <cell r="B385" t="str">
            <v>Wendys Franchise</v>
          </cell>
        </row>
        <row r="386">
          <cell r="A386">
            <v>2991952000</v>
          </cell>
          <cell r="B386" t="str">
            <v>Burger King Corporate</v>
          </cell>
        </row>
        <row r="387">
          <cell r="A387">
            <v>2999551005</v>
          </cell>
          <cell r="B387" t="str">
            <v>YUM Franchise</v>
          </cell>
        </row>
        <row r="388">
          <cell r="A388">
            <v>3000731012</v>
          </cell>
          <cell r="B388" t="str">
            <v>YUM Franchise</v>
          </cell>
        </row>
        <row r="389">
          <cell r="A389">
            <v>3005620005</v>
          </cell>
          <cell r="B389" t="str">
            <v>Waffle House Corporate</v>
          </cell>
        </row>
        <row r="390">
          <cell r="A390">
            <v>3006919001</v>
          </cell>
          <cell r="B390" t="str">
            <v>YUM Franchise</v>
          </cell>
        </row>
        <row r="391">
          <cell r="A391">
            <v>3012952012</v>
          </cell>
          <cell r="B391" t="str">
            <v>YUM Corporate</v>
          </cell>
        </row>
        <row r="392">
          <cell r="A392">
            <v>3018858004</v>
          </cell>
          <cell r="B392" t="str">
            <v>Waffle House Corporate</v>
          </cell>
        </row>
        <row r="393">
          <cell r="A393">
            <v>3026620014</v>
          </cell>
          <cell r="B393" t="str">
            <v>YUM Franchise</v>
          </cell>
        </row>
        <row r="394">
          <cell r="A394">
            <v>3064776006</v>
          </cell>
          <cell r="B394" t="str">
            <v>Waffle House Corporate</v>
          </cell>
        </row>
        <row r="395">
          <cell r="A395">
            <v>3075997002</v>
          </cell>
          <cell r="B395" t="str">
            <v>Burger King Franchise</v>
          </cell>
        </row>
        <row r="396">
          <cell r="A396">
            <v>3083740017</v>
          </cell>
          <cell r="B396" t="str">
            <v>YUM Corporate</v>
          </cell>
        </row>
        <row r="397">
          <cell r="A397">
            <v>3097666015</v>
          </cell>
          <cell r="B397" t="str">
            <v>Waffle House Franchise</v>
          </cell>
        </row>
        <row r="398">
          <cell r="A398">
            <v>3135880002</v>
          </cell>
          <cell r="B398" t="str">
            <v>YUM Corporate</v>
          </cell>
        </row>
        <row r="399">
          <cell r="A399">
            <v>3146638005</v>
          </cell>
          <cell r="B399" t="str">
            <v>Wendys Franchise</v>
          </cell>
        </row>
        <row r="400">
          <cell r="A400">
            <v>3150841001</v>
          </cell>
          <cell r="B400" t="str">
            <v>Waffle House Corporate</v>
          </cell>
        </row>
        <row r="401">
          <cell r="A401">
            <v>3150852004</v>
          </cell>
          <cell r="B401" t="str">
            <v>Waffle House Corporate</v>
          </cell>
        </row>
        <row r="402">
          <cell r="A402">
            <v>3152808004</v>
          </cell>
          <cell r="B402" t="str">
            <v>YUM Corporate</v>
          </cell>
        </row>
        <row r="403">
          <cell r="A403">
            <v>3153361000</v>
          </cell>
          <cell r="B403" t="str">
            <v>Wendys Franchise</v>
          </cell>
        </row>
        <row r="404">
          <cell r="A404">
            <v>3163814009</v>
          </cell>
          <cell r="B404" t="str">
            <v>Waffle House Corporate</v>
          </cell>
        </row>
        <row r="405">
          <cell r="A405">
            <v>3175677007</v>
          </cell>
          <cell r="B405" t="str">
            <v>Waffle House Corporate</v>
          </cell>
        </row>
        <row r="406">
          <cell r="A406">
            <v>3183854009</v>
          </cell>
          <cell r="B406" t="str">
            <v>YUM Corporate</v>
          </cell>
        </row>
        <row r="407">
          <cell r="A407">
            <v>3195483001</v>
          </cell>
          <cell r="B407" t="str">
            <v>Waffle House Corporate</v>
          </cell>
        </row>
        <row r="408">
          <cell r="A408">
            <v>3196677007</v>
          </cell>
          <cell r="B408" t="str">
            <v>YUM Corporate</v>
          </cell>
        </row>
        <row r="409">
          <cell r="A409">
            <v>3211532010</v>
          </cell>
          <cell r="B409" t="str">
            <v>Wendys Franchise</v>
          </cell>
        </row>
        <row r="410">
          <cell r="A410">
            <v>3227051008</v>
          </cell>
          <cell r="B410" t="str">
            <v>Burger King Franchise</v>
          </cell>
        </row>
        <row r="411">
          <cell r="A411">
            <v>3227648001</v>
          </cell>
          <cell r="B411" t="str">
            <v>Waffle House Corporate</v>
          </cell>
        </row>
        <row r="412">
          <cell r="A412">
            <v>3228284001</v>
          </cell>
          <cell r="B412" t="str">
            <v>Waffle House Corporate</v>
          </cell>
        </row>
        <row r="413">
          <cell r="A413">
            <v>3231655005</v>
          </cell>
          <cell r="B413" t="str">
            <v>Waffle House Corporate</v>
          </cell>
        </row>
        <row r="414">
          <cell r="A414">
            <v>3234841003</v>
          </cell>
          <cell r="B414" t="str">
            <v>YUM Corporate</v>
          </cell>
        </row>
        <row r="415">
          <cell r="A415">
            <v>3238912003</v>
          </cell>
          <cell r="B415" t="str">
            <v>Waffle House Franchise</v>
          </cell>
        </row>
        <row r="416">
          <cell r="A416">
            <v>3256664000</v>
          </cell>
          <cell r="B416" t="str">
            <v>YUM Franchise</v>
          </cell>
        </row>
        <row r="417">
          <cell r="A417">
            <v>3272239016</v>
          </cell>
          <cell r="B417" t="str">
            <v>Burger King Franchise</v>
          </cell>
        </row>
        <row r="418">
          <cell r="A418">
            <v>3273321004</v>
          </cell>
          <cell r="B418" t="str">
            <v>Burger King Franchise</v>
          </cell>
        </row>
        <row r="419">
          <cell r="A419">
            <v>3300976008</v>
          </cell>
          <cell r="B419" t="str">
            <v>Quicktrip</v>
          </cell>
        </row>
        <row r="420">
          <cell r="A420">
            <v>3307893002</v>
          </cell>
          <cell r="B420" t="str">
            <v>Wendys Franchise</v>
          </cell>
        </row>
        <row r="421">
          <cell r="A421">
            <v>3307936002</v>
          </cell>
          <cell r="B421" t="str">
            <v>YUM Corporate</v>
          </cell>
        </row>
        <row r="422">
          <cell r="A422">
            <v>3319857007</v>
          </cell>
          <cell r="B422" t="str">
            <v>Wendys Franchise</v>
          </cell>
        </row>
        <row r="423">
          <cell r="A423">
            <v>3345628018</v>
          </cell>
          <cell r="B423" t="str">
            <v>YUM Franchise</v>
          </cell>
        </row>
        <row r="424">
          <cell r="A424">
            <v>3358775008</v>
          </cell>
          <cell r="B424" t="str">
            <v>YUM Corporate</v>
          </cell>
        </row>
        <row r="425">
          <cell r="A425">
            <v>3359961008</v>
          </cell>
          <cell r="B425" t="str">
            <v>Waffle House Corporate</v>
          </cell>
        </row>
        <row r="426">
          <cell r="A426">
            <v>3400548006</v>
          </cell>
          <cell r="B426" t="str">
            <v>Wendys Franchise</v>
          </cell>
        </row>
        <row r="427">
          <cell r="A427">
            <v>3412911000</v>
          </cell>
          <cell r="B427" t="str">
            <v>Burger King Corporate</v>
          </cell>
        </row>
        <row r="428">
          <cell r="A428">
            <v>3413628013</v>
          </cell>
          <cell r="B428" t="str">
            <v>YUM Franchise</v>
          </cell>
        </row>
        <row r="429">
          <cell r="A429">
            <v>3422840009</v>
          </cell>
          <cell r="B429" t="str">
            <v>Waffle House Corporate</v>
          </cell>
        </row>
        <row r="430">
          <cell r="A430">
            <v>3424857002</v>
          </cell>
          <cell r="B430" t="str">
            <v>Quicktrip</v>
          </cell>
        </row>
        <row r="431">
          <cell r="A431">
            <v>3451598005</v>
          </cell>
          <cell r="B431" t="str">
            <v>YUM Corporate</v>
          </cell>
        </row>
        <row r="432">
          <cell r="A432">
            <v>3455629010</v>
          </cell>
          <cell r="B432" t="str">
            <v>YUM Franchise</v>
          </cell>
        </row>
        <row r="433">
          <cell r="A433">
            <v>3464566017</v>
          </cell>
          <cell r="B433" t="str">
            <v>Wendys Franchise</v>
          </cell>
        </row>
        <row r="434">
          <cell r="A434">
            <v>3466857002</v>
          </cell>
          <cell r="B434" t="str">
            <v>Waffle House Corporate</v>
          </cell>
        </row>
        <row r="435">
          <cell r="A435">
            <v>3470564001</v>
          </cell>
          <cell r="B435" t="str">
            <v>Burger King Franchise</v>
          </cell>
        </row>
        <row r="436">
          <cell r="A436">
            <v>3516963002</v>
          </cell>
          <cell r="B436" t="str">
            <v>Waffle House Corporate</v>
          </cell>
        </row>
        <row r="437">
          <cell r="A437">
            <v>3517911002</v>
          </cell>
          <cell r="B437" t="str">
            <v>Waffle House Corporate</v>
          </cell>
        </row>
        <row r="438">
          <cell r="A438">
            <v>3526739009</v>
          </cell>
          <cell r="B438" t="str">
            <v>Waffle House Corporate</v>
          </cell>
        </row>
        <row r="439">
          <cell r="A439">
            <v>3536555006</v>
          </cell>
          <cell r="B439" t="str">
            <v>Burger King Franchise</v>
          </cell>
        </row>
        <row r="440">
          <cell r="A440">
            <v>3588556006</v>
          </cell>
          <cell r="B440" t="str">
            <v>YUM Franchise</v>
          </cell>
        </row>
        <row r="441">
          <cell r="A441">
            <v>3597982005</v>
          </cell>
          <cell r="B441" t="str">
            <v>Wendys Franchise</v>
          </cell>
        </row>
        <row r="442">
          <cell r="A442">
            <v>3603784008</v>
          </cell>
          <cell r="B442" t="str">
            <v>Burger King Franchise</v>
          </cell>
        </row>
        <row r="443">
          <cell r="A443">
            <v>3611576001</v>
          </cell>
          <cell r="B443" t="str">
            <v>YUM Franchise</v>
          </cell>
        </row>
        <row r="444">
          <cell r="A444">
            <v>3631894000</v>
          </cell>
          <cell r="B444" t="str">
            <v>YUM Franchise</v>
          </cell>
        </row>
        <row r="445">
          <cell r="A445">
            <v>3632937004</v>
          </cell>
          <cell r="B445" t="str">
            <v>Quicktrip</v>
          </cell>
        </row>
        <row r="446">
          <cell r="A446">
            <v>3635071012</v>
          </cell>
          <cell r="B446" t="str">
            <v>YUM Corporate</v>
          </cell>
        </row>
        <row r="447">
          <cell r="A447">
            <v>3647801002</v>
          </cell>
          <cell r="B447" t="str">
            <v>Wendys Franchise</v>
          </cell>
        </row>
        <row r="448">
          <cell r="A448">
            <v>3669859002</v>
          </cell>
          <cell r="B448" t="str">
            <v>Waffle House Corporate</v>
          </cell>
        </row>
        <row r="449">
          <cell r="A449">
            <v>3675663003</v>
          </cell>
          <cell r="B449" t="str">
            <v>YUM Franchise</v>
          </cell>
        </row>
        <row r="450">
          <cell r="A450">
            <v>3677573002</v>
          </cell>
          <cell r="B450" t="str">
            <v>Burger King Franchise</v>
          </cell>
        </row>
        <row r="451">
          <cell r="A451">
            <v>3690980014</v>
          </cell>
          <cell r="B451" t="str">
            <v>Burger King Franchise</v>
          </cell>
        </row>
        <row r="452">
          <cell r="A452">
            <v>3707628003</v>
          </cell>
          <cell r="B452" t="str">
            <v>YUM Franchise</v>
          </cell>
        </row>
        <row r="453">
          <cell r="A453">
            <v>3707712000</v>
          </cell>
          <cell r="B453" t="str">
            <v>Burger King Corporate</v>
          </cell>
        </row>
        <row r="454">
          <cell r="A454">
            <v>3708756006</v>
          </cell>
          <cell r="B454" t="str">
            <v>Burger King Corporate</v>
          </cell>
        </row>
        <row r="455">
          <cell r="A455">
            <v>3721678014</v>
          </cell>
          <cell r="B455" t="str">
            <v>YUM Corporate</v>
          </cell>
        </row>
        <row r="456">
          <cell r="A456">
            <v>3725679008</v>
          </cell>
          <cell r="B456" t="str">
            <v>YUM Franchise</v>
          </cell>
        </row>
        <row r="457">
          <cell r="A457">
            <v>3729538017</v>
          </cell>
          <cell r="B457" t="str">
            <v>Burger King Franchise</v>
          </cell>
        </row>
        <row r="458">
          <cell r="A458">
            <v>3765954008</v>
          </cell>
          <cell r="B458" t="str">
            <v>YUM Franchise</v>
          </cell>
        </row>
        <row r="459">
          <cell r="A459">
            <v>3774675010</v>
          </cell>
          <cell r="B459" t="str">
            <v>YUM Franchise</v>
          </cell>
        </row>
        <row r="460">
          <cell r="A460">
            <v>3783782000</v>
          </cell>
          <cell r="B460" t="str">
            <v>YUM Corporate</v>
          </cell>
        </row>
        <row r="461">
          <cell r="A461">
            <v>3786743005</v>
          </cell>
          <cell r="B461" t="str">
            <v>YUM Corporate</v>
          </cell>
        </row>
        <row r="462">
          <cell r="A462">
            <v>3820894016</v>
          </cell>
          <cell r="B462" t="str">
            <v>Wendys Corporate</v>
          </cell>
        </row>
        <row r="463">
          <cell r="A463">
            <v>3826678016</v>
          </cell>
          <cell r="B463" t="str">
            <v>Wendys Franchise</v>
          </cell>
        </row>
        <row r="464">
          <cell r="A464">
            <v>3853975017</v>
          </cell>
          <cell r="B464" t="str">
            <v>Wendys Corporate</v>
          </cell>
        </row>
        <row r="465">
          <cell r="A465">
            <v>3881558008</v>
          </cell>
          <cell r="B465" t="str">
            <v>Burger King Franchise</v>
          </cell>
        </row>
        <row r="466">
          <cell r="A466">
            <v>3900914000</v>
          </cell>
          <cell r="B466" t="str">
            <v>YUM Corporate</v>
          </cell>
        </row>
        <row r="467">
          <cell r="A467">
            <v>3903549014</v>
          </cell>
          <cell r="B467" t="str">
            <v>YUM Franchise</v>
          </cell>
        </row>
        <row r="468">
          <cell r="A468">
            <v>3912635005</v>
          </cell>
          <cell r="B468" t="str">
            <v>Wendys Franchise</v>
          </cell>
        </row>
        <row r="469">
          <cell r="A469">
            <v>3916756005</v>
          </cell>
          <cell r="B469" t="str">
            <v>YUM Franchise</v>
          </cell>
        </row>
        <row r="470">
          <cell r="A470">
            <v>3948841006</v>
          </cell>
          <cell r="B470" t="str">
            <v>YUM Franchise</v>
          </cell>
        </row>
        <row r="471">
          <cell r="A471">
            <v>3951156007</v>
          </cell>
          <cell r="B471" t="str">
            <v>Wendys Franchise</v>
          </cell>
        </row>
        <row r="472">
          <cell r="A472">
            <v>3964865006</v>
          </cell>
          <cell r="B472" t="str">
            <v>Wendys Franchise</v>
          </cell>
        </row>
        <row r="473">
          <cell r="A473">
            <v>3972920016</v>
          </cell>
          <cell r="B473" t="str">
            <v>Wendys Franchise</v>
          </cell>
        </row>
        <row r="474">
          <cell r="A474">
            <v>3976849003</v>
          </cell>
          <cell r="B474" t="str">
            <v>Waffle House Corporate</v>
          </cell>
        </row>
        <row r="475">
          <cell r="A475">
            <v>4011841011</v>
          </cell>
          <cell r="B475" t="str">
            <v>YUM Corporate</v>
          </cell>
        </row>
        <row r="476">
          <cell r="A476">
            <v>4013566011</v>
          </cell>
          <cell r="B476" t="str">
            <v>YUM Franchise</v>
          </cell>
        </row>
        <row r="477">
          <cell r="A477">
            <v>4019007002</v>
          </cell>
          <cell r="B477" t="str">
            <v>Wendys Franchise</v>
          </cell>
        </row>
        <row r="478">
          <cell r="A478">
            <v>4023247005</v>
          </cell>
          <cell r="B478" t="str">
            <v>Burger King Franchise</v>
          </cell>
        </row>
        <row r="479">
          <cell r="A479">
            <v>4024968003</v>
          </cell>
          <cell r="B479" t="str">
            <v>YUM Corporate</v>
          </cell>
        </row>
        <row r="480">
          <cell r="A480">
            <v>4025636000</v>
          </cell>
          <cell r="B480" t="str">
            <v>YUM Corporate</v>
          </cell>
        </row>
        <row r="481">
          <cell r="A481">
            <v>4026901006</v>
          </cell>
          <cell r="B481" t="str">
            <v>Wendys Franchise</v>
          </cell>
        </row>
        <row r="482">
          <cell r="A482">
            <v>4034566011</v>
          </cell>
          <cell r="B482" t="str">
            <v>Wendys Franchise</v>
          </cell>
        </row>
        <row r="483">
          <cell r="A483">
            <v>4042923002</v>
          </cell>
          <cell r="B483" t="str">
            <v>Quicktrip</v>
          </cell>
        </row>
        <row r="484">
          <cell r="A484">
            <v>4050895008</v>
          </cell>
          <cell r="B484" t="str">
            <v>YUM Franchise</v>
          </cell>
        </row>
        <row r="485">
          <cell r="A485">
            <v>4055801006</v>
          </cell>
          <cell r="B485" t="str">
            <v>Waffle House Corporate</v>
          </cell>
        </row>
        <row r="486">
          <cell r="A486">
            <v>4067636000</v>
          </cell>
          <cell r="B486" t="str">
            <v>YUM Franchise</v>
          </cell>
        </row>
        <row r="487">
          <cell r="A487">
            <v>4095970008</v>
          </cell>
          <cell r="B487" t="str">
            <v>Waffle House Corporate</v>
          </cell>
        </row>
        <row r="488">
          <cell r="A488">
            <v>4098251000</v>
          </cell>
          <cell r="B488" t="str">
            <v>YUM Corporate</v>
          </cell>
        </row>
        <row r="489">
          <cell r="A489">
            <v>4100807014</v>
          </cell>
          <cell r="B489" t="str">
            <v>YUM Franchise</v>
          </cell>
        </row>
        <row r="490">
          <cell r="A490">
            <v>4101672006</v>
          </cell>
          <cell r="B490" t="str">
            <v>Wendys Franchise</v>
          </cell>
        </row>
        <row r="491">
          <cell r="A491">
            <v>4106174005</v>
          </cell>
          <cell r="B491" t="str">
            <v>YUM Franchise</v>
          </cell>
        </row>
        <row r="492">
          <cell r="A492">
            <v>4115519012</v>
          </cell>
          <cell r="B492" t="str">
            <v>Wendys Corporate</v>
          </cell>
        </row>
        <row r="493">
          <cell r="A493">
            <v>4118857000</v>
          </cell>
          <cell r="B493" t="str">
            <v>Waffle House Corporate</v>
          </cell>
        </row>
        <row r="494">
          <cell r="A494">
            <v>4118857019</v>
          </cell>
          <cell r="B494" t="str">
            <v>Waffle House Corporate</v>
          </cell>
        </row>
        <row r="495">
          <cell r="A495">
            <v>4129968005</v>
          </cell>
          <cell r="B495" t="str">
            <v>YUM Corporate</v>
          </cell>
        </row>
        <row r="496">
          <cell r="A496">
            <v>4141677003</v>
          </cell>
          <cell r="B496" t="str">
            <v>Waffle House Corporate</v>
          </cell>
        </row>
        <row r="497">
          <cell r="A497">
            <v>4146581002</v>
          </cell>
          <cell r="B497" t="str">
            <v>YUM Franchise</v>
          </cell>
        </row>
        <row r="498">
          <cell r="A498">
            <v>4167963004</v>
          </cell>
          <cell r="B498" t="str">
            <v>Wendys Franchise</v>
          </cell>
        </row>
        <row r="499">
          <cell r="A499">
            <v>4171968008</v>
          </cell>
          <cell r="B499" t="str">
            <v>Wendys Franchise</v>
          </cell>
        </row>
        <row r="500">
          <cell r="A500">
            <v>4175964006</v>
          </cell>
          <cell r="B500" t="str">
            <v>Wendys Franchise</v>
          </cell>
        </row>
        <row r="501">
          <cell r="A501">
            <v>4186628002</v>
          </cell>
          <cell r="B501" t="str">
            <v>Burger King Franchise</v>
          </cell>
        </row>
        <row r="502">
          <cell r="A502">
            <v>4202852000</v>
          </cell>
          <cell r="B502" t="str">
            <v>Quicktrip</v>
          </cell>
        </row>
        <row r="503">
          <cell r="A503">
            <v>4210923009</v>
          </cell>
          <cell r="B503" t="str">
            <v>YUM Corporate</v>
          </cell>
        </row>
        <row r="504">
          <cell r="A504">
            <v>4217964017</v>
          </cell>
          <cell r="B504" t="str">
            <v>YUM Franchise</v>
          </cell>
        </row>
        <row r="505">
          <cell r="A505">
            <v>4222688015</v>
          </cell>
          <cell r="B505" t="str">
            <v>Waffle House Corporate</v>
          </cell>
        </row>
        <row r="506">
          <cell r="A506">
            <v>4246677014</v>
          </cell>
          <cell r="B506" t="str">
            <v>YUM Franchise</v>
          </cell>
        </row>
        <row r="507">
          <cell r="A507">
            <v>4255576002</v>
          </cell>
          <cell r="B507" t="str">
            <v>YUM Franchise</v>
          </cell>
        </row>
        <row r="508">
          <cell r="A508">
            <v>4303683001</v>
          </cell>
          <cell r="B508" t="str">
            <v>YUM Corporate</v>
          </cell>
        </row>
        <row r="509">
          <cell r="A509">
            <v>4324776001</v>
          </cell>
          <cell r="B509" t="str">
            <v>Wendys Franchise</v>
          </cell>
        </row>
        <row r="510">
          <cell r="A510">
            <v>4332838001</v>
          </cell>
          <cell r="B510" t="str">
            <v>Wendys Franchise</v>
          </cell>
        </row>
        <row r="511">
          <cell r="A511">
            <v>4343480011</v>
          </cell>
          <cell r="B511" t="str">
            <v>YUM Corporate</v>
          </cell>
        </row>
        <row r="512">
          <cell r="A512">
            <v>4345776001</v>
          </cell>
          <cell r="B512" t="str">
            <v>Wendys Franchise</v>
          </cell>
        </row>
        <row r="513">
          <cell r="A513">
            <v>4355910006</v>
          </cell>
          <cell r="B513" t="str">
            <v>Wendys Franchise</v>
          </cell>
        </row>
        <row r="514">
          <cell r="A514">
            <v>4385240008</v>
          </cell>
          <cell r="B514" t="str">
            <v>Waffle House Corporate</v>
          </cell>
        </row>
        <row r="515">
          <cell r="A515">
            <v>4392414009</v>
          </cell>
          <cell r="B515" t="str">
            <v>Waffle House Corporate</v>
          </cell>
        </row>
        <row r="516">
          <cell r="A516">
            <v>4395854005</v>
          </cell>
          <cell r="B516" t="str">
            <v>YUM Corporate</v>
          </cell>
        </row>
        <row r="517">
          <cell r="A517">
            <v>4398592011</v>
          </cell>
          <cell r="B517" t="str">
            <v>Waffle House Franchise</v>
          </cell>
        </row>
        <row r="518">
          <cell r="A518">
            <v>4412905003</v>
          </cell>
          <cell r="B518" t="str">
            <v>Quicktrip</v>
          </cell>
        </row>
        <row r="519">
          <cell r="A519">
            <v>4422858002</v>
          </cell>
          <cell r="B519" t="str">
            <v>Waffle House Corporate</v>
          </cell>
        </row>
        <row r="520">
          <cell r="A520">
            <v>4435574015</v>
          </cell>
          <cell r="B520" t="str">
            <v>YUM Franchise</v>
          </cell>
        </row>
        <row r="521">
          <cell r="A521">
            <v>4463847014</v>
          </cell>
          <cell r="B521" t="str">
            <v>YUM Franchise</v>
          </cell>
        </row>
        <row r="522">
          <cell r="A522">
            <v>4484560012</v>
          </cell>
          <cell r="B522" t="str">
            <v>YUM Franchise</v>
          </cell>
        </row>
        <row r="523">
          <cell r="A523">
            <v>4498903025</v>
          </cell>
          <cell r="B523" t="str">
            <v>Burger King Corporate</v>
          </cell>
        </row>
        <row r="524">
          <cell r="A524">
            <v>4506813014</v>
          </cell>
          <cell r="B524" t="str">
            <v>YUM Corporate</v>
          </cell>
        </row>
        <row r="525">
          <cell r="A525">
            <v>4521777000</v>
          </cell>
          <cell r="B525" t="str">
            <v>Burger King Franchise</v>
          </cell>
        </row>
        <row r="526">
          <cell r="A526">
            <v>4537688014</v>
          </cell>
          <cell r="B526" t="str">
            <v>YUM Franchise</v>
          </cell>
        </row>
        <row r="527">
          <cell r="A527">
            <v>4538808001</v>
          </cell>
          <cell r="B527" t="str">
            <v>Quicktrip</v>
          </cell>
        </row>
        <row r="528">
          <cell r="A528">
            <v>4540841007</v>
          </cell>
          <cell r="B528" t="str">
            <v>YUM Corporate</v>
          </cell>
        </row>
        <row r="529">
          <cell r="A529">
            <v>4561841007</v>
          </cell>
          <cell r="B529" t="str">
            <v>Waffle House Corporate</v>
          </cell>
        </row>
        <row r="530">
          <cell r="A530">
            <v>4562802004</v>
          </cell>
          <cell r="B530" t="str">
            <v>Waffle House Corporate</v>
          </cell>
        </row>
        <row r="531">
          <cell r="A531">
            <v>4567634006</v>
          </cell>
          <cell r="B531" t="str">
            <v>Burger King Franchise</v>
          </cell>
        </row>
        <row r="532">
          <cell r="A532">
            <v>4577794000</v>
          </cell>
          <cell r="B532" t="str">
            <v>Burger King Franchise</v>
          </cell>
        </row>
        <row r="533">
          <cell r="A533">
            <v>4597720006</v>
          </cell>
          <cell r="B533" t="str">
            <v>YUM Franchise</v>
          </cell>
        </row>
        <row r="534">
          <cell r="A534">
            <v>4610561007</v>
          </cell>
          <cell r="B534" t="str">
            <v>Waffle House Franchise</v>
          </cell>
        </row>
        <row r="535">
          <cell r="A535">
            <v>4627869009</v>
          </cell>
          <cell r="B535" t="str">
            <v>YUM Franchise</v>
          </cell>
        </row>
        <row r="536">
          <cell r="A536">
            <v>4640633016</v>
          </cell>
          <cell r="B536" t="str">
            <v>Burger King Franchise</v>
          </cell>
        </row>
        <row r="537">
          <cell r="A537">
            <v>4648869018</v>
          </cell>
          <cell r="B537" t="str">
            <v>YUM Franchise</v>
          </cell>
        </row>
        <row r="538">
          <cell r="A538">
            <v>4663688000</v>
          </cell>
          <cell r="B538" t="str">
            <v>Wendys Franchise</v>
          </cell>
        </row>
        <row r="539">
          <cell r="A539">
            <v>4664971004</v>
          </cell>
          <cell r="B539" t="str">
            <v>Waffle House Corporate</v>
          </cell>
        </row>
        <row r="540">
          <cell r="A540">
            <v>4702684011</v>
          </cell>
          <cell r="B540" t="str">
            <v>YUM Corporate</v>
          </cell>
        </row>
        <row r="541">
          <cell r="A541">
            <v>4707549008</v>
          </cell>
          <cell r="B541" t="str">
            <v>Waffle House Franchise</v>
          </cell>
        </row>
        <row r="542">
          <cell r="A542">
            <v>4715773009</v>
          </cell>
          <cell r="B542" t="str">
            <v>Quicktrip</v>
          </cell>
        </row>
        <row r="543">
          <cell r="A543">
            <v>4723967015</v>
          </cell>
          <cell r="B543" t="str">
            <v>Waffle House Corporate</v>
          </cell>
        </row>
        <row r="544">
          <cell r="A544">
            <v>4756935005</v>
          </cell>
          <cell r="B544" t="str">
            <v>Waffle House Corporate</v>
          </cell>
        </row>
        <row r="545">
          <cell r="A545">
            <v>4762549006</v>
          </cell>
          <cell r="B545" t="str">
            <v>Wendys Franchise</v>
          </cell>
        </row>
        <row r="546">
          <cell r="A546">
            <v>4762865005</v>
          </cell>
          <cell r="B546" t="str">
            <v>YUM Corporate</v>
          </cell>
        </row>
        <row r="547">
          <cell r="A547">
            <v>4770928020</v>
          </cell>
          <cell r="B547" t="str">
            <v>YUM Franchise</v>
          </cell>
        </row>
        <row r="548">
          <cell r="A548">
            <v>4779570011</v>
          </cell>
          <cell r="B548" t="str">
            <v>YUM Franchise</v>
          </cell>
        </row>
        <row r="549">
          <cell r="A549">
            <v>4783865005</v>
          </cell>
          <cell r="B549" t="str">
            <v>YUM Corporate</v>
          </cell>
        </row>
        <row r="550">
          <cell r="A550">
            <v>4784569002</v>
          </cell>
          <cell r="B550" t="str">
            <v>Waffle House Corporate</v>
          </cell>
        </row>
        <row r="551">
          <cell r="A551">
            <v>4811573005</v>
          </cell>
          <cell r="B551" t="str">
            <v>YUM Franchise</v>
          </cell>
        </row>
        <row r="552">
          <cell r="A552">
            <v>4815950008</v>
          </cell>
          <cell r="B552" t="str">
            <v>Waffle House Corporate</v>
          </cell>
        </row>
        <row r="553">
          <cell r="A553">
            <v>4833555010</v>
          </cell>
          <cell r="B553" t="str">
            <v>YUM Franchise</v>
          </cell>
        </row>
        <row r="554">
          <cell r="A554">
            <v>4833966013</v>
          </cell>
          <cell r="B554" t="str">
            <v>YUM Corporate</v>
          </cell>
        </row>
        <row r="555">
          <cell r="A555">
            <v>4851581009</v>
          </cell>
          <cell r="B555" t="str">
            <v>Quicktrip</v>
          </cell>
        </row>
        <row r="556">
          <cell r="A556">
            <v>4859677002</v>
          </cell>
          <cell r="B556" t="str">
            <v>Waffle House Corporate</v>
          </cell>
        </row>
        <row r="557">
          <cell r="A557">
            <v>4863665010</v>
          </cell>
          <cell r="B557" t="str">
            <v>YUM Franchise</v>
          </cell>
        </row>
        <row r="558">
          <cell r="A558">
            <v>4867843010</v>
          </cell>
          <cell r="B558" t="str">
            <v>YUM Corporate</v>
          </cell>
        </row>
        <row r="559">
          <cell r="A559">
            <v>4880550009</v>
          </cell>
          <cell r="B559" t="str">
            <v>Waffle House Franchise</v>
          </cell>
        </row>
        <row r="560">
          <cell r="A560">
            <v>4891722011</v>
          </cell>
          <cell r="B560" t="str">
            <v>Burger King Corporate</v>
          </cell>
        </row>
        <row r="561">
          <cell r="A561">
            <v>4896923009</v>
          </cell>
          <cell r="B561" t="str">
            <v>Waffle House Franchise</v>
          </cell>
        </row>
        <row r="562">
          <cell r="A562">
            <v>4920952007</v>
          </cell>
          <cell r="B562" t="str">
            <v>Waffle House Corporate</v>
          </cell>
        </row>
        <row r="563">
          <cell r="A563">
            <v>4930609013</v>
          </cell>
          <cell r="B563" t="str">
            <v>Wendys Franchise</v>
          </cell>
        </row>
        <row r="564">
          <cell r="A564">
            <v>4932556006</v>
          </cell>
          <cell r="B564" t="str">
            <v>Burger King Franchise</v>
          </cell>
        </row>
        <row r="565">
          <cell r="A565">
            <v>4937623002</v>
          </cell>
          <cell r="B565" t="str">
            <v>YUM Corporate</v>
          </cell>
        </row>
        <row r="566">
          <cell r="A566">
            <v>4960845009</v>
          </cell>
          <cell r="B566" t="str">
            <v>Quicktrip</v>
          </cell>
        </row>
        <row r="567">
          <cell r="A567">
            <v>4988560009</v>
          </cell>
          <cell r="B567" t="str">
            <v>YUM Corporate</v>
          </cell>
        </row>
        <row r="568">
          <cell r="A568">
            <v>4998852005</v>
          </cell>
          <cell r="B568" t="str">
            <v>Quicktrip</v>
          </cell>
        </row>
        <row r="569">
          <cell r="A569">
            <v>5019968001</v>
          </cell>
          <cell r="B569" t="str">
            <v>YUM Corporate</v>
          </cell>
        </row>
        <row r="570">
          <cell r="A570">
            <v>5069679004</v>
          </cell>
          <cell r="B570" t="str">
            <v>Waffle House Corporate</v>
          </cell>
        </row>
        <row r="571">
          <cell r="A571">
            <v>5069783003</v>
          </cell>
          <cell r="B571" t="str">
            <v>YUM Corporate</v>
          </cell>
        </row>
        <row r="572">
          <cell r="A572">
            <v>5078921002</v>
          </cell>
          <cell r="B572" t="str">
            <v>Burger King Corporate</v>
          </cell>
        </row>
        <row r="573">
          <cell r="A573">
            <v>5089921009</v>
          </cell>
          <cell r="B573" t="str">
            <v>Waffle House Corporate</v>
          </cell>
        </row>
        <row r="574">
          <cell r="A574">
            <v>5111954007</v>
          </cell>
          <cell r="B574" t="str">
            <v>Waffle House Corporate</v>
          </cell>
        </row>
        <row r="575">
          <cell r="A575">
            <v>5120805008</v>
          </cell>
          <cell r="B575" t="str">
            <v>Waffle House Corporate</v>
          </cell>
        </row>
        <row r="576">
          <cell r="A576">
            <v>5139900016</v>
          </cell>
          <cell r="B576" t="str">
            <v>YUM Franchise</v>
          </cell>
        </row>
        <row r="577">
          <cell r="A577">
            <v>5149670016</v>
          </cell>
          <cell r="B577" t="str">
            <v>YUM Franchise</v>
          </cell>
        </row>
        <row r="578">
          <cell r="A578">
            <v>5175771002</v>
          </cell>
          <cell r="B578" t="str">
            <v>Wendys Franchise</v>
          </cell>
        </row>
        <row r="579">
          <cell r="A579">
            <v>5207773005</v>
          </cell>
          <cell r="B579" t="str">
            <v>Burger King Corporate</v>
          </cell>
        </row>
        <row r="580">
          <cell r="A580">
            <v>5215569015</v>
          </cell>
          <cell r="B580" t="str">
            <v>Wendys Franchise</v>
          </cell>
        </row>
        <row r="581">
          <cell r="A581">
            <v>5233735008</v>
          </cell>
          <cell r="B581" t="str">
            <v>Wendys Franchise</v>
          </cell>
        </row>
        <row r="582">
          <cell r="A582">
            <v>5254735008</v>
          </cell>
          <cell r="B582" t="str">
            <v>YUM Franchise</v>
          </cell>
        </row>
        <row r="583">
          <cell r="A583">
            <v>5255953000</v>
          </cell>
          <cell r="B583" t="str">
            <v>YUM Corporate</v>
          </cell>
        </row>
        <row r="584">
          <cell r="A584">
            <v>5263843004</v>
          </cell>
          <cell r="B584" t="str">
            <v>YUM Corporate</v>
          </cell>
        </row>
        <row r="585">
          <cell r="A585">
            <v>5279962001</v>
          </cell>
          <cell r="B585" t="str">
            <v>Waffle House Corporate</v>
          </cell>
        </row>
        <row r="586">
          <cell r="A586">
            <v>5304913009</v>
          </cell>
          <cell r="B586" t="str">
            <v>Burger King Franchise</v>
          </cell>
        </row>
        <row r="587">
          <cell r="A587">
            <v>5323066007</v>
          </cell>
          <cell r="B587" t="str">
            <v>YUM Franchise</v>
          </cell>
        </row>
        <row r="588">
          <cell r="A588">
            <v>5326843006</v>
          </cell>
          <cell r="B588" t="str">
            <v>Wendys Franchise</v>
          </cell>
        </row>
        <row r="589">
          <cell r="A589">
            <v>5334630004</v>
          </cell>
          <cell r="B589" t="str">
            <v>Burger King Franchise</v>
          </cell>
        </row>
        <row r="590">
          <cell r="A590">
            <v>5337589022</v>
          </cell>
          <cell r="B590" t="str">
            <v>YUM Corporate</v>
          </cell>
        </row>
        <row r="591">
          <cell r="A591">
            <v>5347743001</v>
          </cell>
          <cell r="B591" t="str">
            <v>Wendys Franchise</v>
          </cell>
        </row>
        <row r="592">
          <cell r="A592">
            <v>5367743016</v>
          </cell>
          <cell r="B592" t="str">
            <v>YUM Franchise</v>
          </cell>
        </row>
        <row r="593">
          <cell r="A593">
            <v>5377897003</v>
          </cell>
          <cell r="B593" t="str">
            <v>YUM Corporate</v>
          </cell>
        </row>
        <row r="594">
          <cell r="A594">
            <v>5384774006</v>
          </cell>
          <cell r="B594" t="str">
            <v>YUM Corporate</v>
          </cell>
        </row>
        <row r="595">
          <cell r="A595">
            <v>5385612014</v>
          </cell>
          <cell r="B595" t="str">
            <v>YUM Franchise</v>
          </cell>
        </row>
        <row r="596">
          <cell r="A596">
            <v>5388577012</v>
          </cell>
          <cell r="B596" t="str">
            <v>YUM Franchise</v>
          </cell>
        </row>
        <row r="597">
          <cell r="A597">
            <v>5403662014</v>
          </cell>
          <cell r="B597" t="str">
            <v>YUM Franchise</v>
          </cell>
        </row>
        <row r="598">
          <cell r="A598">
            <v>5419664006</v>
          </cell>
          <cell r="B598" t="str">
            <v>Burger King Franchise</v>
          </cell>
        </row>
        <row r="599">
          <cell r="A599">
            <v>5437975002</v>
          </cell>
          <cell r="B599" t="str">
            <v>YUM Corporate</v>
          </cell>
        </row>
        <row r="600">
          <cell r="A600">
            <v>5453629014</v>
          </cell>
          <cell r="B600" t="str">
            <v>YUM Franchise</v>
          </cell>
        </row>
        <row r="601">
          <cell r="A601">
            <v>5461898005</v>
          </cell>
          <cell r="B601" t="str">
            <v>YUM Franchise</v>
          </cell>
        </row>
        <row r="602">
          <cell r="A602">
            <v>5475676008</v>
          </cell>
          <cell r="B602" t="str">
            <v>Waffle House Corporate</v>
          </cell>
        </row>
        <row r="603">
          <cell r="A603">
            <v>5487637020</v>
          </cell>
          <cell r="B603" t="str">
            <v>Burger King Franchise</v>
          </cell>
        </row>
        <row r="604">
          <cell r="A604">
            <v>5498985000</v>
          </cell>
          <cell r="B604" t="str">
            <v>YUM Corporate</v>
          </cell>
        </row>
        <row r="605">
          <cell r="A605">
            <v>5511976001</v>
          </cell>
          <cell r="B605" t="str">
            <v>Burger King Corporate</v>
          </cell>
        </row>
        <row r="606">
          <cell r="A606">
            <v>5523866010</v>
          </cell>
          <cell r="B606" t="str">
            <v>Wendys Franchise</v>
          </cell>
        </row>
        <row r="607">
          <cell r="A607">
            <v>5538928009</v>
          </cell>
          <cell r="B607" t="str">
            <v>Waffle House Corporate</v>
          </cell>
        </row>
        <row r="608">
          <cell r="A608">
            <v>5549717003</v>
          </cell>
          <cell r="B608" t="str">
            <v>YUM Corporate</v>
          </cell>
        </row>
        <row r="609">
          <cell r="A609">
            <v>5563687002</v>
          </cell>
          <cell r="B609" t="str">
            <v>YUM Franchise</v>
          </cell>
        </row>
        <row r="610">
          <cell r="A610">
            <v>5580776008</v>
          </cell>
          <cell r="B610" t="str">
            <v>Quicktrip</v>
          </cell>
        </row>
        <row r="611">
          <cell r="A611">
            <v>5587664010</v>
          </cell>
          <cell r="B611" t="str">
            <v>YUM Franchise</v>
          </cell>
        </row>
        <row r="612">
          <cell r="A612">
            <v>5591717015</v>
          </cell>
          <cell r="B612" t="str">
            <v>Burger King Corporate</v>
          </cell>
        </row>
        <row r="613">
          <cell r="A613">
            <v>5612733002</v>
          </cell>
          <cell r="B613" t="str">
            <v>Waffle House Corporate</v>
          </cell>
        </row>
        <row r="614">
          <cell r="A614">
            <v>5625915009</v>
          </cell>
          <cell r="B614" t="str">
            <v>YUM Corporate</v>
          </cell>
        </row>
        <row r="615">
          <cell r="A615">
            <v>5646186008</v>
          </cell>
          <cell r="B615" t="str">
            <v>Waffle House Corporate</v>
          </cell>
        </row>
        <row r="616">
          <cell r="A616">
            <v>5654717008</v>
          </cell>
          <cell r="B616" t="str">
            <v>YUM Corporate</v>
          </cell>
        </row>
        <row r="617">
          <cell r="A617">
            <v>5678625007</v>
          </cell>
          <cell r="B617" t="str">
            <v>Burger King Franchise</v>
          </cell>
        </row>
        <row r="618">
          <cell r="A618">
            <v>5706681008</v>
          </cell>
          <cell r="B618" t="str">
            <v>Burger King Franchise</v>
          </cell>
        </row>
        <row r="619">
          <cell r="A619">
            <v>5715208008</v>
          </cell>
          <cell r="B619" t="str">
            <v>Quicktrip</v>
          </cell>
        </row>
        <row r="620">
          <cell r="A620">
            <v>5715368009</v>
          </cell>
          <cell r="B620" t="str">
            <v>Waffle House Corporate</v>
          </cell>
        </row>
        <row r="621">
          <cell r="A621">
            <v>5717858006</v>
          </cell>
          <cell r="B621" t="str">
            <v>Waffle House Corporate</v>
          </cell>
        </row>
        <row r="622">
          <cell r="A622">
            <v>5719909006</v>
          </cell>
          <cell r="B622" t="str">
            <v>Quicktrip</v>
          </cell>
        </row>
        <row r="623">
          <cell r="A623">
            <v>5747714008</v>
          </cell>
          <cell r="B623" t="str">
            <v>YUM Franchise</v>
          </cell>
        </row>
        <row r="624">
          <cell r="A624">
            <v>5757977008</v>
          </cell>
          <cell r="B624" t="str">
            <v>Wendys Franchise</v>
          </cell>
        </row>
        <row r="625">
          <cell r="A625">
            <v>5762641006</v>
          </cell>
          <cell r="B625" t="str">
            <v>YUM Franchise</v>
          </cell>
        </row>
        <row r="626">
          <cell r="A626">
            <v>5763799001</v>
          </cell>
          <cell r="B626" t="str">
            <v>Wendys Franchise</v>
          </cell>
        </row>
        <row r="627">
          <cell r="A627">
            <v>5778132009</v>
          </cell>
          <cell r="B627" t="str">
            <v>Burger King Corporate</v>
          </cell>
        </row>
        <row r="628">
          <cell r="A628">
            <v>5820977003</v>
          </cell>
          <cell r="B628" t="str">
            <v>Waffle House Corporate</v>
          </cell>
        </row>
        <row r="629">
          <cell r="A629">
            <v>5828663006</v>
          </cell>
          <cell r="B629" t="str">
            <v>Waffle House Corporate</v>
          </cell>
        </row>
        <row r="630">
          <cell r="A630">
            <v>5834855001</v>
          </cell>
          <cell r="B630" t="str">
            <v>Burger King Corporate</v>
          </cell>
        </row>
        <row r="631">
          <cell r="A631">
            <v>5842672007</v>
          </cell>
          <cell r="B631" t="str">
            <v>Burger King Franchise</v>
          </cell>
        </row>
        <row r="632">
          <cell r="A632">
            <v>5848726013</v>
          </cell>
          <cell r="B632" t="str">
            <v>YUM Franchise</v>
          </cell>
        </row>
        <row r="633">
          <cell r="A633">
            <v>5851560001</v>
          </cell>
          <cell r="B633" t="str">
            <v>Quicktrip</v>
          </cell>
        </row>
        <row r="634">
          <cell r="A634">
            <v>5875956009</v>
          </cell>
          <cell r="B634" t="str">
            <v>Wendys Corporate</v>
          </cell>
        </row>
        <row r="635">
          <cell r="A635">
            <v>5932921004</v>
          </cell>
          <cell r="B635" t="str">
            <v>Quicktrip</v>
          </cell>
        </row>
        <row r="636">
          <cell r="A636">
            <v>5939612008</v>
          </cell>
          <cell r="B636" t="str">
            <v>YUM Franchise</v>
          </cell>
        </row>
        <row r="637">
          <cell r="A637">
            <v>5951853003</v>
          </cell>
          <cell r="B637" t="str">
            <v>YUM Corporate</v>
          </cell>
        </row>
        <row r="638">
          <cell r="A638">
            <v>5959773002</v>
          </cell>
          <cell r="B638" t="str">
            <v>YUM Corporate</v>
          </cell>
        </row>
        <row r="639">
          <cell r="A639">
            <v>5966807004</v>
          </cell>
          <cell r="B639" t="str">
            <v>Wendys Franchise</v>
          </cell>
        </row>
        <row r="640">
          <cell r="A640">
            <v>5969547005</v>
          </cell>
          <cell r="B640" t="str">
            <v>YUM Corporate</v>
          </cell>
        </row>
        <row r="641">
          <cell r="A641">
            <v>5979665010</v>
          </cell>
          <cell r="B641" t="str">
            <v>YUM Franchise</v>
          </cell>
        </row>
        <row r="642">
          <cell r="A642">
            <v>5981612010</v>
          </cell>
          <cell r="B642" t="str">
            <v>Waffle House Corporate</v>
          </cell>
        </row>
        <row r="643">
          <cell r="A643">
            <v>5981836001</v>
          </cell>
          <cell r="B643" t="str">
            <v>YUM Corporate</v>
          </cell>
        </row>
        <row r="644">
          <cell r="A644">
            <v>5988625006</v>
          </cell>
          <cell r="B644" t="str">
            <v>Waffle House Corporate</v>
          </cell>
        </row>
        <row r="645">
          <cell r="A645">
            <v>6023936009</v>
          </cell>
          <cell r="B645" t="str">
            <v>Wendys Franchise</v>
          </cell>
        </row>
        <row r="646">
          <cell r="A646">
            <v>6037852007</v>
          </cell>
          <cell r="B646" t="str">
            <v>Waffle House Corporate</v>
          </cell>
        </row>
        <row r="647">
          <cell r="A647">
            <v>6040843003</v>
          </cell>
          <cell r="B647" t="str">
            <v>YUM Corporate</v>
          </cell>
        </row>
        <row r="648">
          <cell r="A648">
            <v>6047560007</v>
          </cell>
          <cell r="B648" t="str">
            <v>Wendys Franchise</v>
          </cell>
        </row>
        <row r="649">
          <cell r="A649">
            <v>6049972005</v>
          </cell>
          <cell r="B649" t="str">
            <v>YUM Corporate</v>
          </cell>
        </row>
        <row r="650">
          <cell r="A650">
            <v>6067687009</v>
          </cell>
          <cell r="B650" t="str">
            <v>Burger King Franchise</v>
          </cell>
        </row>
        <row r="651">
          <cell r="A651">
            <v>6081563006</v>
          </cell>
          <cell r="B651" t="str">
            <v>Burger King Franchise</v>
          </cell>
        </row>
        <row r="652">
          <cell r="A652">
            <v>6083836011</v>
          </cell>
          <cell r="B652" t="str">
            <v>YUM Corporate</v>
          </cell>
        </row>
        <row r="653">
          <cell r="A653">
            <v>6088687018</v>
          </cell>
          <cell r="B653" t="str">
            <v>Burger King Franchise</v>
          </cell>
        </row>
        <row r="654">
          <cell r="A654">
            <v>6112856001</v>
          </cell>
          <cell r="B654" t="str">
            <v>Waffle House Corporate</v>
          </cell>
        </row>
        <row r="655">
          <cell r="A655">
            <v>6116717014</v>
          </cell>
          <cell r="B655" t="str">
            <v>YUM Franchise</v>
          </cell>
        </row>
        <row r="656">
          <cell r="A656">
            <v>6140625007</v>
          </cell>
          <cell r="B656" t="str">
            <v>YUM Franchise</v>
          </cell>
        </row>
        <row r="657">
          <cell r="A657">
            <v>6147485010</v>
          </cell>
          <cell r="B657" t="str">
            <v>Burger King Franchise</v>
          </cell>
        </row>
        <row r="658">
          <cell r="A658">
            <v>6149612015</v>
          </cell>
          <cell r="B658" t="str">
            <v>YUM Franchise</v>
          </cell>
        </row>
        <row r="659">
          <cell r="A659">
            <v>6173961009</v>
          </cell>
          <cell r="B659" t="str">
            <v>Quicktrip</v>
          </cell>
        </row>
        <row r="660">
          <cell r="A660">
            <v>6193687013</v>
          </cell>
          <cell r="B660" t="str">
            <v>YUM Franchise</v>
          </cell>
        </row>
        <row r="661">
          <cell r="A661">
            <v>6195020007</v>
          </cell>
          <cell r="B661" t="str">
            <v>YUM Corporate</v>
          </cell>
        </row>
        <row r="662">
          <cell r="A662">
            <v>6206610000</v>
          </cell>
          <cell r="B662" t="str">
            <v>YUM Franchise</v>
          </cell>
        </row>
        <row r="663">
          <cell r="A663">
            <v>6224728005</v>
          </cell>
          <cell r="B663" t="str">
            <v>Waffle House Franchise</v>
          </cell>
        </row>
        <row r="664">
          <cell r="A664">
            <v>6235548004</v>
          </cell>
          <cell r="B664" t="str">
            <v>YUM Corporate</v>
          </cell>
        </row>
        <row r="665">
          <cell r="A665">
            <v>6257567012</v>
          </cell>
          <cell r="B665" t="str">
            <v>YUM Franchise</v>
          </cell>
        </row>
        <row r="666">
          <cell r="A666">
            <v>6261559019</v>
          </cell>
          <cell r="B666" t="str">
            <v>YUM Franchise</v>
          </cell>
        </row>
        <row r="667">
          <cell r="A667">
            <v>6327745000</v>
          </cell>
          <cell r="B667" t="str">
            <v>Waffle House Corporate</v>
          </cell>
        </row>
        <row r="668">
          <cell r="A668">
            <v>6330771014</v>
          </cell>
          <cell r="B668" t="str">
            <v>YUM Franchise</v>
          </cell>
        </row>
        <row r="669">
          <cell r="A669">
            <v>6348562010</v>
          </cell>
          <cell r="B669" t="str">
            <v>YUM Franchise</v>
          </cell>
        </row>
        <row r="670">
          <cell r="A670">
            <v>6349548005</v>
          </cell>
          <cell r="B670" t="str">
            <v>Wendys Franchise</v>
          </cell>
        </row>
        <row r="671">
          <cell r="A671">
            <v>6356626005</v>
          </cell>
          <cell r="B671" t="str">
            <v>Wendys Franchise</v>
          </cell>
        </row>
        <row r="672">
          <cell r="A672">
            <v>6364906003</v>
          </cell>
          <cell r="B672" t="str">
            <v>Wendys Corporate</v>
          </cell>
        </row>
        <row r="673">
          <cell r="A673">
            <v>6368796003</v>
          </cell>
          <cell r="B673" t="str">
            <v>Waffle House Franchise</v>
          </cell>
        </row>
        <row r="674">
          <cell r="A674">
            <v>6372616018</v>
          </cell>
          <cell r="B674" t="str">
            <v>YUM Franchise</v>
          </cell>
        </row>
        <row r="675">
          <cell r="A675">
            <v>6375927018</v>
          </cell>
          <cell r="B675" t="str">
            <v>YUM Franchise</v>
          </cell>
        </row>
        <row r="676">
          <cell r="A676">
            <v>6413854007</v>
          </cell>
          <cell r="B676" t="str">
            <v>Wendys Franchise</v>
          </cell>
        </row>
        <row r="677">
          <cell r="A677">
            <v>6418843013</v>
          </cell>
          <cell r="B677" t="str">
            <v>Burger King Franchise</v>
          </cell>
        </row>
        <row r="678">
          <cell r="A678">
            <v>6419801000</v>
          </cell>
          <cell r="B678" t="str">
            <v>YUM Franchise</v>
          </cell>
        </row>
        <row r="679">
          <cell r="A679">
            <v>6441681005</v>
          </cell>
          <cell r="B679" t="str">
            <v>YUM Corporate</v>
          </cell>
        </row>
        <row r="680">
          <cell r="A680">
            <v>6454674005</v>
          </cell>
          <cell r="B680" t="str">
            <v>Burger King Franchise</v>
          </cell>
        </row>
        <row r="681">
          <cell r="A681">
            <v>6458633019</v>
          </cell>
          <cell r="B681" t="str">
            <v>Burger King Franchise</v>
          </cell>
        </row>
        <row r="682">
          <cell r="A682">
            <v>6462681005</v>
          </cell>
          <cell r="B682" t="str">
            <v>YUM Franchise</v>
          </cell>
        </row>
        <row r="683">
          <cell r="A683">
            <v>6465900016</v>
          </cell>
          <cell r="B683" t="str">
            <v>Wendys Corporate</v>
          </cell>
        </row>
        <row r="684">
          <cell r="A684">
            <v>6479859004</v>
          </cell>
          <cell r="B684" t="str">
            <v>YUM Corporate</v>
          </cell>
        </row>
        <row r="685">
          <cell r="A685">
            <v>6480770005</v>
          </cell>
          <cell r="B685" t="str">
            <v>Burger King Corporate</v>
          </cell>
        </row>
        <row r="686">
          <cell r="A686">
            <v>6489778025</v>
          </cell>
          <cell r="B686" t="str">
            <v>YUM Franchise</v>
          </cell>
        </row>
        <row r="687">
          <cell r="A687">
            <v>6504672017</v>
          </cell>
          <cell r="B687" t="str">
            <v>YUM Franchise</v>
          </cell>
        </row>
        <row r="688">
          <cell r="A688">
            <v>6512852029</v>
          </cell>
          <cell r="B688" t="str">
            <v>YUM Franchise</v>
          </cell>
        </row>
        <row r="689">
          <cell r="A689">
            <v>6517868027</v>
          </cell>
          <cell r="B689" t="str">
            <v>Burger King Corporate</v>
          </cell>
        </row>
        <row r="690">
          <cell r="A690">
            <v>6518641002</v>
          </cell>
          <cell r="B690" t="str">
            <v>YUM Corporate</v>
          </cell>
        </row>
        <row r="691">
          <cell r="A691">
            <v>6518785009</v>
          </cell>
          <cell r="B691" t="str">
            <v>Wendys Franchise</v>
          </cell>
        </row>
        <row r="692">
          <cell r="A692">
            <v>6521610002</v>
          </cell>
          <cell r="B692" t="str">
            <v>Waffle House Corporate</v>
          </cell>
        </row>
        <row r="693">
          <cell r="A693">
            <v>6530738004</v>
          </cell>
          <cell r="B693" t="str">
            <v>Waffle House Corporate</v>
          </cell>
        </row>
        <row r="694">
          <cell r="A694">
            <v>6533852001</v>
          </cell>
          <cell r="B694" t="str">
            <v>Wendys Franchise</v>
          </cell>
        </row>
        <row r="695">
          <cell r="A695">
            <v>6539641002</v>
          </cell>
          <cell r="B695" t="str">
            <v>Burger King Franchise</v>
          </cell>
        </row>
        <row r="696">
          <cell r="A696">
            <v>6548840004</v>
          </cell>
          <cell r="B696" t="str">
            <v>YUM Corporate</v>
          </cell>
        </row>
        <row r="697">
          <cell r="A697">
            <v>6551738004</v>
          </cell>
          <cell r="B697" t="str">
            <v>YUM Franchise</v>
          </cell>
        </row>
        <row r="698">
          <cell r="A698">
            <v>6554623019</v>
          </cell>
          <cell r="B698" t="str">
            <v>YUM Franchise</v>
          </cell>
        </row>
        <row r="699">
          <cell r="A699">
            <v>6564686000</v>
          </cell>
          <cell r="B699" t="str">
            <v>YUM Franchise</v>
          </cell>
        </row>
        <row r="700">
          <cell r="A700">
            <v>6569616008</v>
          </cell>
          <cell r="B700" t="str">
            <v>Burger King Franchise</v>
          </cell>
        </row>
        <row r="701">
          <cell r="A701">
            <v>6573575010</v>
          </cell>
          <cell r="B701" t="str">
            <v>Burger King Franchise</v>
          </cell>
        </row>
        <row r="702">
          <cell r="A702">
            <v>6590973010</v>
          </cell>
          <cell r="B702" t="str">
            <v>YUM Franchise</v>
          </cell>
        </row>
        <row r="703">
          <cell r="A703">
            <v>6593729005</v>
          </cell>
          <cell r="B703" t="str">
            <v>Waffle House Corporate</v>
          </cell>
        </row>
        <row r="704">
          <cell r="A704">
            <v>6596852001</v>
          </cell>
          <cell r="B704" t="str">
            <v>Burger King Franchise</v>
          </cell>
        </row>
        <row r="705">
          <cell r="A705">
            <v>6596852010</v>
          </cell>
          <cell r="B705" t="str">
            <v>Burger King Corporate</v>
          </cell>
        </row>
        <row r="706">
          <cell r="A706">
            <v>6599913001</v>
          </cell>
          <cell r="B706" t="str">
            <v>YUM Corporate</v>
          </cell>
        </row>
        <row r="707">
          <cell r="A707">
            <v>6601550007</v>
          </cell>
          <cell r="B707" t="str">
            <v>Wendys Franchise</v>
          </cell>
        </row>
        <row r="708">
          <cell r="A708">
            <v>6603125002</v>
          </cell>
          <cell r="B708" t="str">
            <v>YUM Corporate</v>
          </cell>
        </row>
        <row r="709">
          <cell r="A709">
            <v>6603510029</v>
          </cell>
          <cell r="B709" t="str">
            <v>YUM Franchise</v>
          </cell>
        </row>
        <row r="710">
          <cell r="A710">
            <v>6608613007</v>
          </cell>
          <cell r="B710" t="str">
            <v>Burger King Franchise</v>
          </cell>
        </row>
        <row r="711">
          <cell r="A711">
            <v>6611616012</v>
          </cell>
          <cell r="B711" t="str">
            <v>YUM Corporate</v>
          </cell>
        </row>
        <row r="712">
          <cell r="A712">
            <v>6622550007</v>
          </cell>
          <cell r="B712" t="str">
            <v>Waffle House Corporate</v>
          </cell>
        </row>
        <row r="713">
          <cell r="A713">
            <v>6632616012</v>
          </cell>
          <cell r="B713" t="str">
            <v>YUM Franchise</v>
          </cell>
        </row>
        <row r="714">
          <cell r="A714">
            <v>6633857008</v>
          </cell>
          <cell r="B714" t="str">
            <v>Waffle House Corporate</v>
          </cell>
        </row>
        <row r="715">
          <cell r="A715">
            <v>6647559015</v>
          </cell>
          <cell r="B715" t="str">
            <v>YUM Franchise</v>
          </cell>
        </row>
        <row r="716">
          <cell r="A716">
            <v>6658688009</v>
          </cell>
          <cell r="B716" t="str">
            <v>Burger King Franchise</v>
          </cell>
        </row>
        <row r="717">
          <cell r="A717">
            <v>6674616012</v>
          </cell>
          <cell r="B717" t="str">
            <v>YUM Franchise</v>
          </cell>
        </row>
        <row r="718">
          <cell r="A718">
            <v>6684783002</v>
          </cell>
          <cell r="B718" t="str">
            <v>Waffle House Corporate</v>
          </cell>
        </row>
        <row r="719">
          <cell r="A719">
            <v>6692723029</v>
          </cell>
          <cell r="B719" t="str">
            <v>YUM Franchise</v>
          </cell>
        </row>
        <row r="720">
          <cell r="A720">
            <v>6709556003</v>
          </cell>
          <cell r="B720" t="str">
            <v>Wendys Franchise</v>
          </cell>
        </row>
        <row r="721">
          <cell r="A721">
            <v>6738860007</v>
          </cell>
          <cell r="B721" t="str">
            <v>Quicktrip</v>
          </cell>
        </row>
        <row r="722">
          <cell r="A722">
            <v>6751716011</v>
          </cell>
          <cell r="B722" t="str">
            <v>Wendys Franchise</v>
          </cell>
        </row>
        <row r="723">
          <cell r="A723">
            <v>6755322006</v>
          </cell>
          <cell r="B723" t="str">
            <v>Waffle House Corporate</v>
          </cell>
        </row>
        <row r="724">
          <cell r="A724">
            <v>6766662002</v>
          </cell>
          <cell r="B724" t="str">
            <v>YUM Franchise</v>
          </cell>
        </row>
        <row r="725">
          <cell r="A725">
            <v>6780575006</v>
          </cell>
          <cell r="B725" t="str">
            <v>YUM Franchise</v>
          </cell>
        </row>
        <row r="726">
          <cell r="A726">
            <v>6785855009</v>
          </cell>
          <cell r="B726" t="str">
            <v>Quicktrip</v>
          </cell>
        </row>
        <row r="727">
          <cell r="A727">
            <v>6801853007</v>
          </cell>
          <cell r="B727" t="str">
            <v>Quicktrip</v>
          </cell>
        </row>
        <row r="728">
          <cell r="A728">
            <v>6803720010</v>
          </cell>
          <cell r="B728" t="str">
            <v>Burger King Franchise</v>
          </cell>
        </row>
        <row r="729">
          <cell r="A729">
            <v>6803726021</v>
          </cell>
          <cell r="B729" t="str">
            <v>YUM Franchise</v>
          </cell>
        </row>
        <row r="730">
          <cell r="A730">
            <v>6806919000</v>
          </cell>
          <cell r="B730" t="str">
            <v>Quicktrip</v>
          </cell>
        </row>
        <row r="731">
          <cell r="A731">
            <v>6811968006</v>
          </cell>
          <cell r="B731" t="str">
            <v>YUM Corporate</v>
          </cell>
        </row>
        <row r="732">
          <cell r="A732">
            <v>6814621000</v>
          </cell>
          <cell r="B732" t="str">
            <v>YUM Franchise</v>
          </cell>
        </row>
        <row r="733">
          <cell r="A733">
            <v>6819981010</v>
          </cell>
          <cell r="B733" t="str">
            <v>YUM Franchise</v>
          </cell>
        </row>
        <row r="734">
          <cell r="A734">
            <v>6825961006</v>
          </cell>
          <cell r="B734" t="str">
            <v>Waffle House Corporate</v>
          </cell>
        </row>
        <row r="735">
          <cell r="A735">
            <v>6830855051</v>
          </cell>
          <cell r="B735" t="str">
            <v>YUM Franchise</v>
          </cell>
        </row>
        <row r="736">
          <cell r="A736">
            <v>6831663011</v>
          </cell>
          <cell r="B736" t="str">
            <v>YUM Franchise</v>
          </cell>
        </row>
        <row r="737">
          <cell r="A737">
            <v>6832968006</v>
          </cell>
          <cell r="B737" t="str">
            <v>Burger King Franchise</v>
          </cell>
        </row>
        <row r="738">
          <cell r="A738">
            <v>6835557005</v>
          </cell>
          <cell r="B738" t="str">
            <v>Burger King Franchise</v>
          </cell>
        </row>
        <row r="739">
          <cell r="A739">
            <v>6853968006</v>
          </cell>
          <cell r="B739" t="str">
            <v>YUM Franchise</v>
          </cell>
        </row>
        <row r="740">
          <cell r="A740">
            <v>6861639005</v>
          </cell>
          <cell r="B740" t="str">
            <v>YUM Franchise</v>
          </cell>
        </row>
        <row r="741">
          <cell r="A741">
            <v>6874968006</v>
          </cell>
          <cell r="B741" t="str">
            <v>YUM Corporate</v>
          </cell>
        </row>
        <row r="742">
          <cell r="A742">
            <v>6876899004</v>
          </cell>
          <cell r="B742" t="str">
            <v>Wendys Corporate</v>
          </cell>
        </row>
        <row r="743">
          <cell r="A743">
            <v>6877936006</v>
          </cell>
          <cell r="B743" t="str">
            <v>Wendys Corporate</v>
          </cell>
        </row>
        <row r="744">
          <cell r="A744">
            <v>6883615018</v>
          </cell>
          <cell r="B744" t="str">
            <v>YUM Franchise</v>
          </cell>
        </row>
        <row r="745">
          <cell r="A745">
            <v>6898635004</v>
          </cell>
          <cell r="B745" t="str">
            <v>Burger King Franchise</v>
          </cell>
        </row>
        <row r="746">
          <cell r="A746">
            <v>6902675009</v>
          </cell>
          <cell r="B746" t="str">
            <v>Burger King Franchise</v>
          </cell>
        </row>
        <row r="747">
          <cell r="A747">
            <v>6921636004</v>
          </cell>
          <cell r="B747" t="str">
            <v>Waffle House Corporate</v>
          </cell>
        </row>
        <row r="748">
          <cell r="A748">
            <v>6925634015</v>
          </cell>
          <cell r="B748" t="str">
            <v>YUM Franchise</v>
          </cell>
        </row>
        <row r="749">
          <cell r="A749">
            <v>6929904009</v>
          </cell>
          <cell r="B749" t="str">
            <v>YUM Corporate</v>
          </cell>
        </row>
        <row r="750">
          <cell r="A750">
            <v>6936569001</v>
          </cell>
          <cell r="B750" t="str">
            <v>Burger King Franchise</v>
          </cell>
        </row>
        <row r="751">
          <cell r="A751">
            <v>6949776001</v>
          </cell>
          <cell r="B751" t="str">
            <v>Waffle House Corporate</v>
          </cell>
        </row>
        <row r="752">
          <cell r="A752">
            <v>6964965004</v>
          </cell>
          <cell r="B752" t="str">
            <v>Waffle House Corporate</v>
          </cell>
        </row>
        <row r="753">
          <cell r="A753">
            <v>6968974009</v>
          </cell>
          <cell r="B753" t="str">
            <v>YUM Corporate</v>
          </cell>
        </row>
        <row r="754">
          <cell r="A754">
            <v>6978569010</v>
          </cell>
          <cell r="B754" t="str">
            <v>Burger King Franchise</v>
          </cell>
        </row>
        <row r="755">
          <cell r="A755">
            <v>6999569001</v>
          </cell>
          <cell r="B755" t="str">
            <v>Burger King Franchise</v>
          </cell>
        </row>
        <row r="756">
          <cell r="A756">
            <v>7024691000</v>
          </cell>
          <cell r="B756" t="str">
            <v>Burger King Franchise</v>
          </cell>
        </row>
        <row r="757">
          <cell r="A757">
            <v>7026636025</v>
          </cell>
          <cell r="B757" t="str">
            <v>YUM Franchise</v>
          </cell>
        </row>
        <row r="758">
          <cell r="A758">
            <v>7035575017</v>
          </cell>
          <cell r="B758" t="str">
            <v>Wendys Franchise</v>
          </cell>
        </row>
        <row r="759">
          <cell r="A759">
            <v>7041898012</v>
          </cell>
          <cell r="B759" t="str">
            <v>YUM Franchise</v>
          </cell>
        </row>
        <row r="760">
          <cell r="A760">
            <v>7045632001</v>
          </cell>
          <cell r="B760" t="str">
            <v>Burger King Franchise</v>
          </cell>
        </row>
        <row r="761">
          <cell r="A761">
            <v>7063719001</v>
          </cell>
          <cell r="B761" t="str">
            <v>YUM Franchise</v>
          </cell>
        </row>
        <row r="762">
          <cell r="A762">
            <v>7068727003</v>
          </cell>
          <cell r="B762" t="str">
            <v>Waffle House Franchise</v>
          </cell>
        </row>
        <row r="763">
          <cell r="A763">
            <v>7071639003</v>
          </cell>
          <cell r="B763" t="str">
            <v>Waffle House Corporate</v>
          </cell>
        </row>
        <row r="764">
          <cell r="A764">
            <v>7083211006</v>
          </cell>
          <cell r="B764" t="str">
            <v>Burger King Franchise</v>
          </cell>
        </row>
        <row r="765">
          <cell r="A765">
            <v>7083562017</v>
          </cell>
          <cell r="B765" t="str">
            <v>YUM Franchise</v>
          </cell>
        </row>
        <row r="766">
          <cell r="A766">
            <v>7083900008</v>
          </cell>
          <cell r="B766" t="str">
            <v>Waffle House Corporate</v>
          </cell>
        </row>
        <row r="767">
          <cell r="A767">
            <v>7105968006</v>
          </cell>
          <cell r="B767" t="str">
            <v>Wendys Franchise</v>
          </cell>
        </row>
        <row r="768">
          <cell r="A768">
            <v>7147968006</v>
          </cell>
          <cell r="B768" t="str">
            <v>Waffle House Corporate</v>
          </cell>
        </row>
        <row r="769">
          <cell r="A769">
            <v>7155658000</v>
          </cell>
          <cell r="B769" t="str">
            <v>Burger King Franchise</v>
          </cell>
        </row>
        <row r="770">
          <cell r="A770">
            <v>7168922000</v>
          </cell>
          <cell r="B770" t="str">
            <v>Waffle House Corporate</v>
          </cell>
        </row>
        <row r="771">
          <cell r="A771">
            <v>7168971003</v>
          </cell>
          <cell r="B771" t="str">
            <v>Burger King Franchise</v>
          </cell>
        </row>
        <row r="772">
          <cell r="A772">
            <v>7208855017</v>
          </cell>
          <cell r="B772" t="str">
            <v>Wendys Franchise</v>
          </cell>
        </row>
        <row r="773">
          <cell r="A773">
            <v>7210968001</v>
          </cell>
          <cell r="B773" t="str">
            <v>Waffle House Corporate</v>
          </cell>
        </row>
        <row r="774">
          <cell r="A774">
            <v>7213557000</v>
          </cell>
          <cell r="B774" t="str">
            <v>YUM Franchise</v>
          </cell>
        </row>
        <row r="775">
          <cell r="A775">
            <v>7216965004</v>
          </cell>
          <cell r="B775" t="str">
            <v>YUM Corporate</v>
          </cell>
        </row>
        <row r="776">
          <cell r="A776">
            <v>7229855008</v>
          </cell>
          <cell r="B776" t="str">
            <v>YUM Corporate</v>
          </cell>
        </row>
        <row r="777">
          <cell r="A777">
            <v>7230898019</v>
          </cell>
          <cell r="B777" t="str">
            <v>Wendys Corporate</v>
          </cell>
        </row>
        <row r="778">
          <cell r="A778">
            <v>7230898028</v>
          </cell>
          <cell r="B778" t="str">
            <v>Wendys Corporate</v>
          </cell>
        </row>
        <row r="779">
          <cell r="A779">
            <v>7259552001</v>
          </cell>
          <cell r="B779" t="str">
            <v>Waffle House Corporate</v>
          </cell>
        </row>
        <row r="780">
          <cell r="A780">
            <v>7280552004</v>
          </cell>
          <cell r="B780" t="str">
            <v>Waffle House Corporate</v>
          </cell>
        </row>
        <row r="781">
          <cell r="A781">
            <v>7285977001</v>
          </cell>
          <cell r="B781" t="str">
            <v>Waffle House Corporate</v>
          </cell>
        </row>
        <row r="782">
          <cell r="A782">
            <v>7303975007</v>
          </cell>
          <cell r="B782" t="str">
            <v>YUM Corporate</v>
          </cell>
        </row>
        <row r="783">
          <cell r="A783">
            <v>7310861009</v>
          </cell>
          <cell r="B783" t="str">
            <v>Waffle House Corporate</v>
          </cell>
        </row>
        <row r="784">
          <cell r="A784">
            <v>7310861018</v>
          </cell>
          <cell r="B784" t="str">
            <v>Waffle House Corporate</v>
          </cell>
        </row>
        <row r="785">
          <cell r="A785">
            <v>7314898002</v>
          </cell>
          <cell r="B785" t="str">
            <v>YUM Franchise</v>
          </cell>
        </row>
        <row r="786">
          <cell r="A786">
            <v>7319775004</v>
          </cell>
          <cell r="B786" t="str">
            <v>Wendys Franchise</v>
          </cell>
        </row>
        <row r="787">
          <cell r="A787">
            <v>7324975007</v>
          </cell>
          <cell r="B787" t="str">
            <v>YUM Corporate</v>
          </cell>
        </row>
        <row r="788">
          <cell r="A788">
            <v>7325675006</v>
          </cell>
          <cell r="B788" t="str">
            <v>Wendys Franchise</v>
          </cell>
        </row>
        <row r="789">
          <cell r="A789">
            <v>7327740006</v>
          </cell>
          <cell r="B789" t="str">
            <v>YUM Franchise</v>
          </cell>
        </row>
        <row r="790">
          <cell r="A790">
            <v>7342843017</v>
          </cell>
          <cell r="B790" t="str">
            <v>YUM Corporate</v>
          </cell>
        </row>
        <row r="791">
          <cell r="A791">
            <v>7344981001</v>
          </cell>
          <cell r="B791" t="str">
            <v>Waffle House Corporate</v>
          </cell>
        </row>
        <row r="792">
          <cell r="A792">
            <v>7346675006</v>
          </cell>
          <cell r="B792" t="str">
            <v>Waffle House Corporate</v>
          </cell>
        </row>
        <row r="793">
          <cell r="A793">
            <v>7354961011</v>
          </cell>
          <cell r="B793" t="str">
            <v>YUM Franchise</v>
          </cell>
        </row>
        <row r="794">
          <cell r="A794">
            <v>7361847008</v>
          </cell>
          <cell r="B794" t="str">
            <v>Wendys Franchise</v>
          </cell>
        </row>
        <row r="795">
          <cell r="A795">
            <v>7382847008</v>
          </cell>
          <cell r="B795" t="str">
            <v>Wendys Franchise</v>
          </cell>
        </row>
        <row r="796">
          <cell r="A796">
            <v>7401778002</v>
          </cell>
          <cell r="B796" t="str">
            <v>Waffle House Corporate</v>
          </cell>
        </row>
        <row r="797">
          <cell r="A797">
            <v>7403560008</v>
          </cell>
          <cell r="B797" t="str">
            <v>Burger King Franchise</v>
          </cell>
        </row>
        <row r="798">
          <cell r="A798">
            <v>7407967003</v>
          </cell>
          <cell r="B798" t="str">
            <v>YUM Corporate</v>
          </cell>
        </row>
        <row r="799">
          <cell r="A799">
            <v>7418965006</v>
          </cell>
          <cell r="B799" t="str">
            <v>YUM Corporate</v>
          </cell>
        </row>
        <row r="800">
          <cell r="A800">
            <v>7422918006</v>
          </cell>
          <cell r="B800" t="str">
            <v>YUM Corporate</v>
          </cell>
        </row>
        <row r="801">
          <cell r="A801">
            <v>7424852001</v>
          </cell>
          <cell r="B801" t="str">
            <v>Wendys Franchise</v>
          </cell>
        </row>
        <row r="802">
          <cell r="A802">
            <v>7429845015</v>
          </cell>
          <cell r="B802" t="str">
            <v>YUM Franchise</v>
          </cell>
        </row>
        <row r="803">
          <cell r="A803">
            <v>7431784009</v>
          </cell>
          <cell r="B803" t="str">
            <v>Burger King Corporate</v>
          </cell>
        </row>
        <row r="804">
          <cell r="A804">
            <v>7439965015</v>
          </cell>
          <cell r="B804" t="str">
            <v>YUM Corporate</v>
          </cell>
        </row>
        <row r="805">
          <cell r="A805">
            <v>7466913009</v>
          </cell>
          <cell r="B805" t="str">
            <v>Quicktrip</v>
          </cell>
        </row>
        <row r="806">
          <cell r="A806">
            <v>7474901031</v>
          </cell>
          <cell r="B806" t="str">
            <v>Burger King Corporate</v>
          </cell>
        </row>
        <row r="807">
          <cell r="A807">
            <v>7475628013</v>
          </cell>
          <cell r="B807" t="str">
            <v>YUM Franchise</v>
          </cell>
        </row>
        <row r="808">
          <cell r="A808">
            <v>7480664030</v>
          </cell>
          <cell r="B808" t="str">
            <v>YUM Franchise</v>
          </cell>
        </row>
        <row r="809">
          <cell r="A809">
            <v>7489851002</v>
          </cell>
          <cell r="B809" t="str">
            <v>YUM Corporate</v>
          </cell>
        </row>
        <row r="810">
          <cell r="A810">
            <v>7498737006</v>
          </cell>
          <cell r="B810" t="str">
            <v>Wendys Franchise</v>
          </cell>
        </row>
        <row r="811">
          <cell r="A811">
            <v>7499865018</v>
          </cell>
          <cell r="B811" t="str">
            <v>YUM Franchise</v>
          </cell>
        </row>
        <row r="812">
          <cell r="A812">
            <v>7503628007</v>
          </cell>
          <cell r="B812" t="str">
            <v>Wendys Corporate</v>
          </cell>
        </row>
        <row r="813">
          <cell r="A813">
            <v>7520862003</v>
          </cell>
          <cell r="B813" t="str">
            <v>Burger King Franchise</v>
          </cell>
        </row>
        <row r="814">
          <cell r="A814">
            <v>7545972019</v>
          </cell>
          <cell r="B814" t="str">
            <v>Wendys Corporate</v>
          </cell>
        </row>
        <row r="815">
          <cell r="A815">
            <v>7554981008</v>
          </cell>
          <cell r="B815" t="str">
            <v>Wendys Franchise</v>
          </cell>
        </row>
        <row r="816">
          <cell r="A816">
            <v>7562852007</v>
          </cell>
          <cell r="B816" t="str">
            <v>YUM Corporate</v>
          </cell>
        </row>
        <row r="817">
          <cell r="A817">
            <v>7607855002</v>
          </cell>
          <cell r="B817" t="str">
            <v>Burger King Franchise</v>
          </cell>
        </row>
        <row r="818">
          <cell r="A818">
            <v>7636920009</v>
          </cell>
          <cell r="B818" t="str">
            <v>YUM Franchise</v>
          </cell>
        </row>
        <row r="819">
          <cell r="A819">
            <v>7647891000</v>
          </cell>
          <cell r="B819" t="str">
            <v>YUM Franchise</v>
          </cell>
        </row>
        <row r="820">
          <cell r="A820">
            <v>7656977004</v>
          </cell>
          <cell r="B820" t="str">
            <v>Wendys Franchise</v>
          </cell>
        </row>
        <row r="821">
          <cell r="A821">
            <v>7657920009</v>
          </cell>
          <cell r="B821" t="str">
            <v>Wendys Franchise</v>
          </cell>
        </row>
        <row r="822">
          <cell r="A822">
            <v>7665777012</v>
          </cell>
          <cell r="B822" t="str">
            <v>YUM Franchise</v>
          </cell>
        </row>
        <row r="823">
          <cell r="A823">
            <v>7669675000</v>
          </cell>
          <cell r="B823" t="str">
            <v>YUM Franchise</v>
          </cell>
        </row>
        <row r="824">
          <cell r="A824">
            <v>7675692008</v>
          </cell>
          <cell r="B824" t="str">
            <v>Wendys Franchise</v>
          </cell>
        </row>
        <row r="825">
          <cell r="A825">
            <v>7683916008</v>
          </cell>
          <cell r="B825" t="str">
            <v>Quicktrip</v>
          </cell>
        </row>
        <row r="826">
          <cell r="A826">
            <v>7693971011</v>
          </cell>
          <cell r="B826" t="str">
            <v>Wendys Corporate</v>
          </cell>
        </row>
        <row r="827">
          <cell r="A827">
            <v>7713628013</v>
          </cell>
          <cell r="B827" t="str">
            <v>YUM Franchise</v>
          </cell>
        </row>
        <row r="828">
          <cell r="A828">
            <v>7714981019</v>
          </cell>
          <cell r="B828" t="str">
            <v>Wendys Franchise</v>
          </cell>
        </row>
        <row r="829">
          <cell r="A829">
            <v>7719961008</v>
          </cell>
          <cell r="B829" t="str">
            <v>Waffle House Corporate</v>
          </cell>
        </row>
        <row r="830">
          <cell r="A830">
            <v>7722739001</v>
          </cell>
          <cell r="B830" t="str">
            <v>YUM Franchise</v>
          </cell>
        </row>
        <row r="831">
          <cell r="A831">
            <v>7724781003</v>
          </cell>
          <cell r="B831" t="str">
            <v>Burger King Franchise</v>
          </cell>
        </row>
        <row r="832">
          <cell r="A832">
            <v>7724965009</v>
          </cell>
          <cell r="B832" t="str">
            <v>Waffle House Corporate</v>
          </cell>
        </row>
        <row r="833">
          <cell r="A833">
            <v>7733974025</v>
          </cell>
          <cell r="B833" t="str">
            <v>Wendys Franchise</v>
          </cell>
        </row>
        <row r="834">
          <cell r="A834">
            <v>7738634017</v>
          </cell>
          <cell r="B834" t="str">
            <v>YUM Franchise</v>
          </cell>
        </row>
        <row r="835">
          <cell r="A835">
            <v>7761495002</v>
          </cell>
          <cell r="B835" t="str">
            <v>YUM Corporate</v>
          </cell>
        </row>
        <row r="836">
          <cell r="A836">
            <v>7764967005</v>
          </cell>
          <cell r="B836" t="str">
            <v>Waffle House Corporate</v>
          </cell>
        </row>
        <row r="837">
          <cell r="A837">
            <v>7767678005</v>
          </cell>
          <cell r="B837" t="str">
            <v>YUM Corporate</v>
          </cell>
        </row>
        <row r="838">
          <cell r="A838">
            <v>7779959006</v>
          </cell>
          <cell r="B838" t="str">
            <v>Waffle House Corporate</v>
          </cell>
        </row>
        <row r="839">
          <cell r="A839">
            <v>7790567017</v>
          </cell>
          <cell r="B839" t="str">
            <v>YUM Franchise</v>
          </cell>
        </row>
        <row r="840">
          <cell r="A840">
            <v>7793974005</v>
          </cell>
          <cell r="B840" t="str">
            <v>Wendys Franchise</v>
          </cell>
        </row>
        <row r="841">
          <cell r="A841">
            <v>7799776003</v>
          </cell>
          <cell r="B841" t="str">
            <v>Waffle House Corporate</v>
          </cell>
        </row>
        <row r="842">
          <cell r="A842">
            <v>7806967007</v>
          </cell>
          <cell r="B842" t="str">
            <v>Burger King Franchise</v>
          </cell>
        </row>
        <row r="843">
          <cell r="A843">
            <v>7821560004</v>
          </cell>
          <cell r="B843" t="str">
            <v>Wendys Franchise</v>
          </cell>
        </row>
        <row r="844">
          <cell r="A844">
            <v>7872618004</v>
          </cell>
          <cell r="B844" t="str">
            <v>Wendys Franchise</v>
          </cell>
        </row>
        <row r="845">
          <cell r="A845">
            <v>7877974016</v>
          </cell>
          <cell r="B845" t="str">
            <v>YUM Franchise</v>
          </cell>
        </row>
        <row r="846">
          <cell r="A846">
            <v>7905358006</v>
          </cell>
          <cell r="B846" t="str">
            <v>Burger King Corporate</v>
          </cell>
        </row>
        <row r="847">
          <cell r="A847">
            <v>7906953005</v>
          </cell>
          <cell r="B847" t="str">
            <v>Quicktrip</v>
          </cell>
        </row>
        <row r="848">
          <cell r="A848">
            <v>7923568000</v>
          </cell>
          <cell r="B848" t="str">
            <v>YUM Franchise</v>
          </cell>
        </row>
        <row r="849">
          <cell r="A849">
            <v>7944568000</v>
          </cell>
          <cell r="B849" t="str">
            <v>Waffle House Corporate</v>
          </cell>
        </row>
        <row r="850">
          <cell r="A850">
            <v>7987970004</v>
          </cell>
          <cell r="B850" t="str">
            <v>Waffle House Corporate</v>
          </cell>
        </row>
        <row r="851">
          <cell r="A851">
            <v>8002903002</v>
          </cell>
          <cell r="B851" t="str">
            <v>Waffle House Corporate</v>
          </cell>
        </row>
        <row r="852">
          <cell r="A852">
            <v>8013839004</v>
          </cell>
          <cell r="B852" t="str">
            <v>YUM Corporate</v>
          </cell>
        </row>
        <row r="853">
          <cell r="A853">
            <v>8025553019</v>
          </cell>
          <cell r="B853" t="str">
            <v>Burger King Franchise</v>
          </cell>
        </row>
        <row r="854">
          <cell r="A854">
            <v>8027960003</v>
          </cell>
          <cell r="B854" t="str">
            <v>Waffle House Corporate</v>
          </cell>
        </row>
        <row r="855">
          <cell r="A855">
            <v>8028853007</v>
          </cell>
          <cell r="B855" t="str">
            <v>YUM Corporate</v>
          </cell>
        </row>
        <row r="856">
          <cell r="A856">
            <v>8029784001</v>
          </cell>
          <cell r="B856" t="str">
            <v>Waffle House Corporate</v>
          </cell>
        </row>
        <row r="857">
          <cell r="A857">
            <v>8033662009</v>
          </cell>
          <cell r="B857" t="str">
            <v>Burger King Franchise</v>
          </cell>
        </row>
        <row r="858">
          <cell r="A858">
            <v>8046553000</v>
          </cell>
          <cell r="B858" t="str">
            <v>Wendys Franchise</v>
          </cell>
        </row>
        <row r="859">
          <cell r="A859">
            <v>8054729009</v>
          </cell>
          <cell r="B859" t="str">
            <v>YUM Corporate</v>
          </cell>
        </row>
        <row r="860">
          <cell r="A860">
            <v>8057678009</v>
          </cell>
          <cell r="B860" t="str">
            <v>Wendys Franchise</v>
          </cell>
        </row>
        <row r="861">
          <cell r="A861">
            <v>8072861000</v>
          </cell>
          <cell r="B861" t="str">
            <v>YUM Franchise</v>
          </cell>
        </row>
        <row r="862">
          <cell r="A862">
            <v>8073588019</v>
          </cell>
          <cell r="B862" t="str">
            <v>YUM Franchise</v>
          </cell>
        </row>
        <row r="863">
          <cell r="A863">
            <v>8077841008</v>
          </cell>
          <cell r="B863" t="str">
            <v>Waffle House Corporate</v>
          </cell>
        </row>
        <row r="864">
          <cell r="A864">
            <v>8077962002</v>
          </cell>
          <cell r="B864" t="str">
            <v>YUM Corporate</v>
          </cell>
        </row>
        <row r="865">
          <cell r="A865">
            <v>8081796007</v>
          </cell>
          <cell r="B865" t="str">
            <v>Wendys Franchise</v>
          </cell>
        </row>
        <row r="866">
          <cell r="A866">
            <v>8092784004</v>
          </cell>
          <cell r="B866" t="str">
            <v>Quicktrip</v>
          </cell>
        </row>
        <row r="867">
          <cell r="A867">
            <v>8093613059</v>
          </cell>
          <cell r="B867" t="str">
            <v>YUM Franchise</v>
          </cell>
        </row>
        <row r="868">
          <cell r="A868">
            <v>8096729009</v>
          </cell>
          <cell r="B868" t="str">
            <v>YUM Franchise</v>
          </cell>
        </row>
        <row r="869">
          <cell r="A869">
            <v>8124856013</v>
          </cell>
          <cell r="B869" t="str">
            <v>YUM Franchise</v>
          </cell>
        </row>
        <row r="870">
          <cell r="A870">
            <v>8130553005</v>
          </cell>
          <cell r="B870" t="str">
            <v>YUM Corporate</v>
          </cell>
        </row>
        <row r="871">
          <cell r="A871">
            <v>8132960008</v>
          </cell>
          <cell r="B871" t="str">
            <v>Waffle House Corporate</v>
          </cell>
        </row>
        <row r="872">
          <cell r="A872">
            <v>8154665011</v>
          </cell>
          <cell r="B872" t="str">
            <v>Wendys Franchise</v>
          </cell>
        </row>
        <row r="873">
          <cell r="A873">
            <v>8165984009</v>
          </cell>
          <cell r="B873" t="str">
            <v>Waffle House Corporate</v>
          </cell>
        </row>
        <row r="874">
          <cell r="A874">
            <v>8169835007</v>
          </cell>
          <cell r="B874" t="str">
            <v>Waffle House Corporate</v>
          </cell>
        </row>
        <row r="875">
          <cell r="A875">
            <v>8183678004</v>
          </cell>
          <cell r="B875" t="str">
            <v>Waffle House Corporate</v>
          </cell>
        </row>
        <row r="876">
          <cell r="A876">
            <v>8196957005</v>
          </cell>
          <cell r="B876" t="str">
            <v>Wendys Corporate</v>
          </cell>
        </row>
        <row r="877">
          <cell r="A877">
            <v>8213974011</v>
          </cell>
          <cell r="B877" t="str">
            <v>YUM Corporate</v>
          </cell>
        </row>
        <row r="878">
          <cell r="A878">
            <v>8228958001</v>
          </cell>
          <cell r="B878" t="str">
            <v>YUM Corporate</v>
          </cell>
        </row>
        <row r="879">
          <cell r="A879">
            <v>8230740000</v>
          </cell>
          <cell r="B879" t="str">
            <v>Burger King Franchise</v>
          </cell>
        </row>
        <row r="880">
          <cell r="A880">
            <v>8258960000</v>
          </cell>
          <cell r="B880" t="str">
            <v>Waffle House Corporate</v>
          </cell>
        </row>
        <row r="881">
          <cell r="A881">
            <v>8260777015</v>
          </cell>
          <cell r="B881" t="str">
            <v>Wendys Franchise</v>
          </cell>
        </row>
        <row r="882">
          <cell r="A882">
            <v>8262960009</v>
          </cell>
          <cell r="B882" t="str">
            <v>YUM Corporate</v>
          </cell>
        </row>
        <row r="883">
          <cell r="A883">
            <v>8279960000</v>
          </cell>
          <cell r="B883" t="str">
            <v>YUM Corporate</v>
          </cell>
        </row>
        <row r="884">
          <cell r="A884">
            <v>8283771002</v>
          </cell>
          <cell r="B884" t="str">
            <v>YUM Corporate</v>
          </cell>
        </row>
        <row r="885">
          <cell r="A885">
            <v>8301957020</v>
          </cell>
          <cell r="B885" t="str">
            <v>YUM Corporate</v>
          </cell>
        </row>
        <row r="886">
          <cell r="A886">
            <v>8303876000</v>
          </cell>
          <cell r="B886" t="str">
            <v>Quicktrip</v>
          </cell>
        </row>
        <row r="887">
          <cell r="A887">
            <v>8331714015</v>
          </cell>
          <cell r="B887" t="str">
            <v>YUM Franchise</v>
          </cell>
        </row>
        <row r="888">
          <cell r="A888">
            <v>8336797005</v>
          </cell>
          <cell r="B888" t="str">
            <v>Waffle House Corporate</v>
          </cell>
        </row>
        <row r="889">
          <cell r="A889">
            <v>8342960023</v>
          </cell>
          <cell r="B889" t="str">
            <v>Burger King Corporate</v>
          </cell>
        </row>
        <row r="890">
          <cell r="A890">
            <v>8345741002</v>
          </cell>
          <cell r="B890" t="str">
            <v>YUM Franchise</v>
          </cell>
        </row>
        <row r="891">
          <cell r="A891">
            <v>8366555006</v>
          </cell>
          <cell r="B891" t="str">
            <v>YUM Franchise</v>
          </cell>
        </row>
        <row r="892">
          <cell r="A892">
            <v>8383787002</v>
          </cell>
          <cell r="B892" t="str">
            <v>Quicktrip</v>
          </cell>
        </row>
        <row r="893">
          <cell r="A893">
            <v>8383839010</v>
          </cell>
          <cell r="B893" t="str">
            <v>Burger King Franchise</v>
          </cell>
        </row>
        <row r="894">
          <cell r="A894">
            <v>8386619001</v>
          </cell>
          <cell r="B894" t="str">
            <v>Waffle House Corporate</v>
          </cell>
        </row>
        <row r="895">
          <cell r="A895">
            <v>8387774001</v>
          </cell>
          <cell r="B895" t="str">
            <v>Burger King Corporate</v>
          </cell>
        </row>
        <row r="896">
          <cell r="A896">
            <v>8398740011</v>
          </cell>
          <cell r="B896" t="str">
            <v>YUM Franchise</v>
          </cell>
        </row>
        <row r="897">
          <cell r="A897">
            <v>8403780001</v>
          </cell>
          <cell r="B897" t="str">
            <v>Burger King Franchise</v>
          </cell>
        </row>
        <row r="898">
          <cell r="A898">
            <v>8406568016</v>
          </cell>
          <cell r="B898" t="str">
            <v>YUM Franchise</v>
          </cell>
        </row>
        <row r="899">
          <cell r="A899">
            <v>8416975014</v>
          </cell>
          <cell r="B899" t="str">
            <v>YUM Franchise</v>
          </cell>
        </row>
        <row r="900">
          <cell r="A900">
            <v>8429783002</v>
          </cell>
          <cell r="B900" t="str">
            <v>Wendys Franchise</v>
          </cell>
        </row>
        <row r="901">
          <cell r="A901">
            <v>8447855001</v>
          </cell>
          <cell r="B901" t="str">
            <v>YUM Corporate</v>
          </cell>
        </row>
        <row r="902">
          <cell r="A902">
            <v>8450555001</v>
          </cell>
          <cell r="B902" t="str">
            <v>YUM Corporate</v>
          </cell>
        </row>
        <row r="903">
          <cell r="A903">
            <v>8451929005</v>
          </cell>
          <cell r="B903" t="str">
            <v>Waffle House Franchise</v>
          </cell>
        </row>
        <row r="904">
          <cell r="A904">
            <v>8458975014</v>
          </cell>
          <cell r="B904" t="str">
            <v>YUM Corporate</v>
          </cell>
        </row>
        <row r="905">
          <cell r="A905">
            <v>8472929005</v>
          </cell>
          <cell r="B905" t="str">
            <v>Wendys Franchise</v>
          </cell>
        </row>
        <row r="906">
          <cell r="A906">
            <v>8514568013</v>
          </cell>
          <cell r="B906" t="str">
            <v>YUM Corporate</v>
          </cell>
        </row>
        <row r="907">
          <cell r="A907">
            <v>8521803009</v>
          </cell>
          <cell r="B907" t="str">
            <v>YUM Corporate</v>
          </cell>
        </row>
        <row r="908">
          <cell r="A908">
            <v>8525567013</v>
          </cell>
          <cell r="B908" t="str">
            <v>Wendys Franchise</v>
          </cell>
        </row>
        <row r="909">
          <cell r="A909">
            <v>8530776006</v>
          </cell>
          <cell r="B909" t="str">
            <v>Waffle House Corporate</v>
          </cell>
        </row>
        <row r="910">
          <cell r="A910">
            <v>8544726005</v>
          </cell>
          <cell r="B910" t="str">
            <v>Waffle House Corporate</v>
          </cell>
        </row>
        <row r="911">
          <cell r="A911">
            <v>8551636007</v>
          </cell>
          <cell r="B911" t="str">
            <v>YUM Corporate</v>
          </cell>
        </row>
        <row r="912">
          <cell r="A912">
            <v>8565726005</v>
          </cell>
          <cell r="B912" t="str">
            <v>Wendys Corporate</v>
          </cell>
        </row>
        <row r="913">
          <cell r="A913">
            <v>8589958009</v>
          </cell>
          <cell r="B913" t="str">
            <v>Waffle House Corporate</v>
          </cell>
        </row>
        <row r="914">
          <cell r="A914">
            <v>8612964000</v>
          </cell>
          <cell r="B914" t="str">
            <v>Waffle House Corporate</v>
          </cell>
        </row>
        <row r="915">
          <cell r="A915">
            <v>8614686009</v>
          </cell>
          <cell r="B915" t="str">
            <v>Waffle House Corporate</v>
          </cell>
        </row>
        <row r="916">
          <cell r="A916">
            <v>8624723019</v>
          </cell>
          <cell r="B916" t="str">
            <v>YUM Franchise</v>
          </cell>
        </row>
        <row r="917">
          <cell r="A917">
            <v>8659853002</v>
          </cell>
          <cell r="B917" t="str">
            <v>Waffle House Corporate</v>
          </cell>
        </row>
        <row r="918">
          <cell r="A918">
            <v>8659911009</v>
          </cell>
          <cell r="B918" t="str">
            <v>YUM Franchise</v>
          </cell>
        </row>
        <row r="919">
          <cell r="A919">
            <v>8735625008</v>
          </cell>
          <cell r="B919" t="str">
            <v>YUM Franchise</v>
          </cell>
        </row>
        <row r="920">
          <cell r="A920">
            <v>8745558005</v>
          </cell>
          <cell r="B920" t="str">
            <v>Waffle House Franchise</v>
          </cell>
        </row>
        <row r="921">
          <cell r="A921">
            <v>8760671009</v>
          </cell>
          <cell r="B921" t="str">
            <v>YUM Corporate</v>
          </cell>
        </row>
        <row r="922">
          <cell r="A922">
            <v>8761561002</v>
          </cell>
          <cell r="B922" t="str">
            <v>YUM Franchise</v>
          </cell>
        </row>
        <row r="923">
          <cell r="A923">
            <v>8762855012</v>
          </cell>
          <cell r="B923" t="str">
            <v>YUM Franchise</v>
          </cell>
        </row>
        <row r="924">
          <cell r="A924">
            <v>8779856001</v>
          </cell>
          <cell r="B924" t="str">
            <v>Waffle House Corporate</v>
          </cell>
        </row>
        <row r="925">
          <cell r="A925">
            <v>8789661014</v>
          </cell>
          <cell r="B925" t="str">
            <v>Wendys Franchise</v>
          </cell>
        </row>
        <row r="926">
          <cell r="A926">
            <v>8795550004</v>
          </cell>
          <cell r="B926" t="str">
            <v>Waffle House Franchise</v>
          </cell>
        </row>
        <row r="927">
          <cell r="A927">
            <v>8800856006</v>
          </cell>
          <cell r="B927" t="str">
            <v>Waffle House Corporate</v>
          </cell>
        </row>
        <row r="928">
          <cell r="A928">
            <v>8811927007</v>
          </cell>
          <cell r="B928" t="str">
            <v>Wendys Corporate</v>
          </cell>
        </row>
        <row r="929">
          <cell r="A929">
            <v>8828719006</v>
          </cell>
          <cell r="B929" t="str">
            <v>Waffle House Franchise</v>
          </cell>
        </row>
        <row r="930">
          <cell r="A930">
            <v>8836622003</v>
          </cell>
          <cell r="B930" t="str">
            <v>Burger King Franchise</v>
          </cell>
        </row>
        <row r="931">
          <cell r="A931">
            <v>8857617011</v>
          </cell>
          <cell r="B931" t="str">
            <v>YUM Franchise</v>
          </cell>
        </row>
        <row r="932">
          <cell r="A932">
            <v>8861857005</v>
          </cell>
          <cell r="B932" t="str">
            <v>Waffle House Corporate</v>
          </cell>
        </row>
        <row r="933">
          <cell r="A933">
            <v>8864572018</v>
          </cell>
          <cell r="B933" t="str">
            <v>Wendys Franchise</v>
          </cell>
        </row>
        <row r="934">
          <cell r="A934">
            <v>8865848002</v>
          </cell>
          <cell r="B934" t="str">
            <v>Quicktrip</v>
          </cell>
        </row>
        <row r="935">
          <cell r="A935">
            <v>8879560002</v>
          </cell>
          <cell r="B935" t="str">
            <v>Quicktrip</v>
          </cell>
        </row>
        <row r="936">
          <cell r="A936">
            <v>8887961004</v>
          </cell>
          <cell r="B936" t="str">
            <v>YUM Corporate</v>
          </cell>
        </row>
        <row r="937">
          <cell r="A937">
            <v>8905856035</v>
          </cell>
          <cell r="B937" t="str">
            <v>Waffle House Corporate</v>
          </cell>
        </row>
        <row r="938">
          <cell r="A938">
            <v>8908612008</v>
          </cell>
          <cell r="B938" t="str">
            <v>Waffle House Corporate</v>
          </cell>
        </row>
        <row r="939">
          <cell r="A939">
            <v>8913962006</v>
          </cell>
          <cell r="B939" t="str">
            <v>Waffle House Corporate</v>
          </cell>
        </row>
        <row r="940">
          <cell r="A940">
            <v>8956717005</v>
          </cell>
          <cell r="B940" t="str">
            <v>Waffle House Franchise</v>
          </cell>
        </row>
        <row r="941">
          <cell r="A941">
            <v>8972551016</v>
          </cell>
          <cell r="B941" t="str">
            <v>Burger King Franchise</v>
          </cell>
        </row>
        <row r="942">
          <cell r="A942">
            <v>8980843005</v>
          </cell>
          <cell r="B942" t="str">
            <v>YUM Corporate</v>
          </cell>
        </row>
        <row r="943">
          <cell r="A943">
            <v>8997558011</v>
          </cell>
          <cell r="B943" t="str">
            <v>YUM Franchise</v>
          </cell>
        </row>
        <row r="944">
          <cell r="A944">
            <v>8998677006</v>
          </cell>
          <cell r="B944" t="str">
            <v>Waffle House Corporate</v>
          </cell>
        </row>
        <row r="945">
          <cell r="A945">
            <v>9001843008</v>
          </cell>
          <cell r="B945" t="str">
            <v>Waffle House Corporate</v>
          </cell>
        </row>
        <row r="946">
          <cell r="A946">
            <v>9014575000</v>
          </cell>
          <cell r="B946" t="str">
            <v>YUM Franchise</v>
          </cell>
        </row>
        <row r="947">
          <cell r="A947">
            <v>9063358000</v>
          </cell>
          <cell r="B947" t="str">
            <v>Burger King Franchise</v>
          </cell>
        </row>
        <row r="948">
          <cell r="A948">
            <v>9074865007</v>
          </cell>
          <cell r="B948" t="str">
            <v>Wendys Franchise</v>
          </cell>
        </row>
        <row r="949">
          <cell r="A949">
            <v>9094662002</v>
          </cell>
          <cell r="B949" t="str">
            <v>YUM Corporate</v>
          </cell>
        </row>
        <row r="950">
          <cell r="A950">
            <v>9094903008</v>
          </cell>
          <cell r="B950" t="str">
            <v>YUM Corporate</v>
          </cell>
        </row>
        <row r="951">
          <cell r="A951">
            <v>9095865016</v>
          </cell>
          <cell r="B951" t="str">
            <v>Burger King Corporate</v>
          </cell>
        </row>
        <row r="952">
          <cell r="A952">
            <v>9117922012</v>
          </cell>
          <cell r="B952" t="str">
            <v>YUM Franchise</v>
          </cell>
        </row>
        <row r="953">
          <cell r="A953">
            <v>9121922002</v>
          </cell>
          <cell r="B953" t="str">
            <v>YUM Corporate</v>
          </cell>
        </row>
        <row r="954">
          <cell r="A954">
            <v>9130556007</v>
          </cell>
          <cell r="B954" t="str">
            <v>YUM Franchise</v>
          </cell>
        </row>
        <row r="955">
          <cell r="A955">
            <v>9134729006</v>
          </cell>
          <cell r="B955" t="str">
            <v>Waffle House Corporate</v>
          </cell>
        </row>
        <row r="956">
          <cell r="A956">
            <v>9140553018</v>
          </cell>
          <cell r="B956" t="str">
            <v>YUM Franchise</v>
          </cell>
        </row>
        <row r="957">
          <cell r="A957">
            <v>9151556034</v>
          </cell>
          <cell r="B957" t="str">
            <v>YUM Corporate</v>
          </cell>
        </row>
        <row r="958">
          <cell r="A958">
            <v>9161553009</v>
          </cell>
          <cell r="B958" t="str">
            <v>Wendys Franchise</v>
          </cell>
        </row>
        <row r="959">
          <cell r="A959">
            <v>9163552000</v>
          </cell>
          <cell r="B959" t="str">
            <v>Waffle House Franchise</v>
          </cell>
        </row>
        <row r="960">
          <cell r="A960">
            <v>9165612018</v>
          </cell>
          <cell r="B960" t="str">
            <v>Burger King Franchise</v>
          </cell>
        </row>
        <row r="961">
          <cell r="A961">
            <v>9187786008</v>
          </cell>
          <cell r="B961" t="str">
            <v>Waffle House Franchise</v>
          </cell>
        </row>
        <row r="962">
          <cell r="A962">
            <v>9196836011</v>
          </cell>
          <cell r="B962" t="str">
            <v>YUM Franchise</v>
          </cell>
        </row>
        <row r="963">
          <cell r="A963">
            <v>9200865004</v>
          </cell>
          <cell r="B963" t="str">
            <v>YUM Corporate</v>
          </cell>
        </row>
        <row r="964">
          <cell r="A964">
            <v>9206566046</v>
          </cell>
          <cell r="B964" t="str">
            <v>YUM Franchise</v>
          </cell>
        </row>
        <row r="965">
          <cell r="A965">
            <v>9213901000</v>
          </cell>
          <cell r="B965" t="str">
            <v>Wendys Franchise</v>
          </cell>
        </row>
        <row r="966">
          <cell r="A966">
            <v>9216736014</v>
          </cell>
          <cell r="B966" t="str">
            <v>YUM Franchise</v>
          </cell>
        </row>
        <row r="967">
          <cell r="A967">
            <v>9220838003</v>
          </cell>
          <cell r="B967" t="str">
            <v>Burger King Franchise</v>
          </cell>
        </row>
        <row r="968">
          <cell r="A968">
            <v>9221974008</v>
          </cell>
          <cell r="B968" t="str">
            <v>YUM Corporate</v>
          </cell>
        </row>
        <row r="969">
          <cell r="A969">
            <v>9227781007</v>
          </cell>
          <cell r="B969" t="str">
            <v>Waffle House Corporate</v>
          </cell>
        </row>
        <row r="970">
          <cell r="A970">
            <v>9237736005</v>
          </cell>
          <cell r="B970" t="str">
            <v>Waffle House Corporate</v>
          </cell>
        </row>
        <row r="971">
          <cell r="A971">
            <v>9243780000</v>
          </cell>
          <cell r="B971" t="str">
            <v>YUM Corporate</v>
          </cell>
        </row>
        <row r="972">
          <cell r="A972">
            <v>9271968005</v>
          </cell>
          <cell r="B972" t="str">
            <v>Waffle House Corporate</v>
          </cell>
        </row>
        <row r="973">
          <cell r="A973">
            <v>9285780000</v>
          </cell>
          <cell r="B973" t="str">
            <v>YUM Corporate</v>
          </cell>
        </row>
        <row r="974">
          <cell r="A974">
            <v>9291960005</v>
          </cell>
          <cell r="B974" t="str">
            <v>YUM Corporate</v>
          </cell>
        </row>
        <row r="975">
          <cell r="A975">
            <v>9321916008</v>
          </cell>
          <cell r="B975" t="str">
            <v>Waffle House Corporate</v>
          </cell>
        </row>
        <row r="976">
          <cell r="A976">
            <v>9343778002</v>
          </cell>
          <cell r="B976" t="str">
            <v>YUM Corporate</v>
          </cell>
        </row>
        <row r="977">
          <cell r="A977">
            <v>9343855004</v>
          </cell>
          <cell r="B977" t="str">
            <v>Wendys Franchise</v>
          </cell>
        </row>
        <row r="978">
          <cell r="A978">
            <v>9358970009</v>
          </cell>
          <cell r="B978" t="str">
            <v>Wendys Franchise</v>
          </cell>
        </row>
        <row r="979">
          <cell r="A979">
            <v>9364855013</v>
          </cell>
          <cell r="B979" t="str">
            <v>YUM Franchise</v>
          </cell>
        </row>
        <row r="980">
          <cell r="A980">
            <v>9371619009</v>
          </cell>
          <cell r="B980" t="str">
            <v>Burger King Franchise</v>
          </cell>
        </row>
        <row r="981">
          <cell r="A981">
            <v>9385835002</v>
          </cell>
          <cell r="B981" t="str">
            <v>Wendys Franchise</v>
          </cell>
        </row>
        <row r="982">
          <cell r="A982">
            <v>9390842019</v>
          </cell>
          <cell r="B982" t="str">
            <v>Wendys Franchise</v>
          </cell>
        </row>
        <row r="983">
          <cell r="A983">
            <v>9398775015</v>
          </cell>
          <cell r="B983" t="str">
            <v>Burger King Franchise</v>
          </cell>
        </row>
        <row r="984">
          <cell r="A984">
            <v>9417558009</v>
          </cell>
          <cell r="B984" t="str">
            <v>Burger King Franchise</v>
          </cell>
        </row>
        <row r="985">
          <cell r="A985">
            <v>9427855006</v>
          </cell>
          <cell r="B985" t="str">
            <v>Waffle House Corporate</v>
          </cell>
        </row>
        <row r="986">
          <cell r="A986">
            <v>9469835013</v>
          </cell>
          <cell r="B986" t="str">
            <v>YUM Franchise</v>
          </cell>
        </row>
        <row r="987">
          <cell r="A987">
            <v>9478550005</v>
          </cell>
          <cell r="B987" t="str">
            <v>Waffle House Corporate</v>
          </cell>
        </row>
        <row r="988">
          <cell r="A988">
            <v>9491737000</v>
          </cell>
          <cell r="B988" t="str">
            <v>YUM Franchise</v>
          </cell>
        </row>
        <row r="989">
          <cell r="A989">
            <v>9494695018</v>
          </cell>
          <cell r="B989" t="str">
            <v>YUM Franchise</v>
          </cell>
        </row>
        <row r="990">
          <cell r="A990">
            <v>9515695001</v>
          </cell>
          <cell r="B990" t="str">
            <v>YUM Franchise</v>
          </cell>
        </row>
        <row r="991">
          <cell r="A991">
            <v>9552806004</v>
          </cell>
          <cell r="B991" t="str">
            <v>Waffle House Franchise</v>
          </cell>
        </row>
        <row r="992">
          <cell r="A992">
            <v>9555663038</v>
          </cell>
          <cell r="B992" t="str">
            <v>YUM Corporate</v>
          </cell>
        </row>
        <row r="993">
          <cell r="A993">
            <v>9573567002</v>
          </cell>
          <cell r="B993" t="str">
            <v>Waffle House Corporate</v>
          </cell>
        </row>
        <row r="994">
          <cell r="A994">
            <v>9594836002</v>
          </cell>
          <cell r="B994" t="str">
            <v>Quicktrip</v>
          </cell>
        </row>
        <row r="995">
          <cell r="A995">
            <v>9600793001</v>
          </cell>
          <cell r="B995" t="str">
            <v>Waffle House Corporate</v>
          </cell>
        </row>
        <row r="996">
          <cell r="A996">
            <v>9617920009</v>
          </cell>
          <cell r="B996" t="str">
            <v>Burger King Corporate</v>
          </cell>
        </row>
        <row r="997">
          <cell r="A997">
            <v>9618567015</v>
          </cell>
          <cell r="B997" t="str">
            <v>Wendys Franchise</v>
          </cell>
        </row>
        <row r="998">
          <cell r="A998">
            <v>9623921003</v>
          </cell>
          <cell r="B998" t="str">
            <v>Quicktrip</v>
          </cell>
        </row>
        <row r="999">
          <cell r="A999">
            <v>9643785003</v>
          </cell>
          <cell r="B999" t="str">
            <v>Wendys Corporate</v>
          </cell>
        </row>
        <row r="1000">
          <cell r="A1000">
            <v>9644553005</v>
          </cell>
          <cell r="B1000" t="str">
            <v>Waffle House Franchise</v>
          </cell>
        </row>
        <row r="1001">
          <cell r="A1001">
            <v>9654730005</v>
          </cell>
          <cell r="B1001" t="str">
            <v>Waffle House Franchise</v>
          </cell>
        </row>
        <row r="1002">
          <cell r="A1002">
            <v>9655617010</v>
          </cell>
          <cell r="B1002" t="str">
            <v>Wendys Franchise</v>
          </cell>
        </row>
        <row r="1003">
          <cell r="A1003">
            <v>9655641016</v>
          </cell>
          <cell r="B1003" t="str">
            <v>Burger King Franchise</v>
          </cell>
        </row>
        <row r="1004">
          <cell r="A1004">
            <v>9657857003</v>
          </cell>
          <cell r="B1004" t="str">
            <v>Quicktrip</v>
          </cell>
        </row>
        <row r="1005">
          <cell r="A1005">
            <v>9660841000</v>
          </cell>
          <cell r="B1005" t="str">
            <v>Burger King Corporate</v>
          </cell>
        </row>
        <row r="1006">
          <cell r="A1006">
            <v>9662621006</v>
          </cell>
          <cell r="B1006" t="str">
            <v>Waffle House Corporate</v>
          </cell>
        </row>
        <row r="1007">
          <cell r="A1007">
            <v>9667868027</v>
          </cell>
          <cell r="B1007" t="str">
            <v>Wendys Corporate</v>
          </cell>
        </row>
        <row r="1008">
          <cell r="A1008">
            <v>9668783005</v>
          </cell>
          <cell r="B1008" t="str">
            <v>Waffle House Corporate</v>
          </cell>
        </row>
        <row r="1009">
          <cell r="A1009">
            <v>9676617010</v>
          </cell>
          <cell r="B1009" t="str">
            <v>YUM Franchise</v>
          </cell>
        </row>
        <row r="1010">
          <cell r="A1010">
            <v>9676641007</v>
          </cell>
          <cell r="B1010" t="str">
            <v>Burger King Franchise</v>
          </cell>
        </row>
        <row r="1011">
          <cell r="A1011">
            <v>9686576017</v>
          </cell>
          <cell r="B1011" t="str">
            <v>YUM Franchise</v>
          </cell>
        </row>
        <row r="1012">
          <cell r="A1012">
            <v>9697641007</v>
          </cell>
          <cell r="B1012" t="str">
            <v>YUM Corporate</v>
          </cell>
        </row>
        <row r="1013">
          <cell r="A1013">
            <v>9702688014</v>
          </cell>
          <cell r="B1013" t="str">
            <v>YUM Franchise</v>
          </cell>
        </row>
        <row r="1014">
          <cell r="A1014">
            <v>9703912000</v>
          </cell>
          <cell r="B1014" t="str">
            <v>Waffle House Corporate</v>
          </cell>
        </row>
        <row r="1015">
          <cell r="A1015">
            <v>9709922000</v>
          </cell>
          <cell r="B1015" t="str">
            <v>YUM Franchise</v>
          </cell>
        </row>
        <row r="1016">
          <cell r="A1016">
            <v>9726750008</v>
          </cell>
          <cell r="B1016" t="str">
            <v>Burger King Corporate</v>
          </cell>
        </row>
        <row r="1017">
          <cell r="A1017">
            <v>9754916007</v>
          </cell>
          <cell r="B1017" t="str">
            <v>Quicktrip</v>
          </cell>
        </row>
        <row r="1018">
          <cell r="A1018">
            <v>9756568009</v>
          </cell>
          <cell r="B1018" t="str">
            <v>Waffle House Corporate</v>
          </cell>
        </row>
        <row r="1019">
          <cell r="A1019">
            <v>9761922015</v>
          </cell>
          <cell r="B1019" t="str">
            <v>YUM Franchise</v>
          </cell>
        </row>
        <row r="1020">
          <cell r="A1020">
            <v>9767805004</v>
          </cell>
          <cell r="B1020" t="str">
            <v>Burger King Franchise</v>
          </cell>
        </row>
        <row r="1021">
          <cell r="A1021">
            <v>9768671011</v>
          </cell>
          <cell r="B1021" t="str">
            <v>YUM Franchise</v>
          </cell>
        </row>
        <row r="1022">
          <cell r="A1022">
            <v>9768950008</v>
          </cell>
          <cell r="B1022" t="str">
            <v>YUM Corporate</v>
          </cell>
        </row>
        <row r="1023">
          <cell r="A1023">
            <v>9777727008</v>
          </cell>
          <cell r="B1023" t="str">
            <v>Burger King Franchise</v>
          </cell>
        </row>
        <row r="1024">
          <cell r="A1024">
            <v>9791966007</v>
          </cell>
          <cell r="B1024" t="str">
            <v>YUM Corporate</v>
          </cell>
        </row>
        <row r="1025">
          <cell r="A1025">
            <v>9793550007</v>
          </cell>
          <cell r="B1025" t="str">
            <v>YUM Corporate</v>
          </cell>
        </row>
        <row r="1026">
          <cell r="A1026">
            <v>9806625006</v>
          </cell>
          <cell r="B1026" t="str">
            <v>Waffle House Corporate</v>
          </cell>
        </row>
        <row r="1027">
          <cell r="A1027">
            <v>9814565000</v>
          </cell>
          <cell r="B1027" t="str">
            <v>Burger King Franchise</v>
          </cell>
        </row>
        <row r="1028">
          <cell r="A1028">
            <v>9816958003</v>
          </cell>
          <cell r="B1028" t="str">
            <v>Wendys Franchise</v>
          </cell>
        </row>
        <row r="1029">
          <cell r="A1029">
            <v>9818686000</v>
          </cell>
          <cell r="B1029" t="str">
            <v>YUM Franchise</v>
          </cell>
        </row>
        <row r="1030">
          <cell r="A1030">
            <v>9854780009</v>
          </cell>
          <cell r="B1030" t="str">
            <v>YUM Franchise</v>
          </cell>
        </row>
        <row r="1031">
          <cell r="A1031">
            <v>9872695003</v>
          </cell>
          <cell r="B1031" t="str">
            <v>Waffle House Corporate</v>
          </cell>
        </row>
        <row r="1032">
          <cell r="A1032">
            <v>9875778009</v>
          </cell>
          <cell r="B1032" t="str">
            <v>Quicktrip</v>
          </cell>
        </row>
        <row r="1033">
          <cell r="A1033">
            <v>9888964019</v>
          </cell>
          <cell r="B1033" t="str">
            <v>Wendys Corporate</v>
          </cell>
        </row>
        <row r="1034">
          <cell r="A1034">
            <v>9914621005</v>
          </cell>
          <cell r="B1034" t="str">
            <v>Burger King Franchise</v>
          </cell>
        </row>
        <row r="1035">
          <cell r="A1035">
            <v>9916573002</v>
          </cell>
          <cell r="B1035" t="str">
            <v>Waffle House Corporate</v>
          </cell>
        </row>
        <row r="1036">
          <cell r="A1036">
            <v>9921612007</v>
          </cell>
          <cell r="B1036" t="str">
            <v>Wendys Franchise</v>
          </cell>
        </row>
        <row r="1037">
          <cell r="A1037">
            <v>9951840019</v>
          </cell>
          <cell r="B1037" t="str">
            <v>YUM Corporate</v>
          </cell>
        </row>
        <row r="1038">
          <cell r="A1038">
            <v>9961565005</v>
          </cell>
          <cell r="B1038" t="str">
            <v>Waffle House Corporate</v>
          </cell>
        </row>
        <row r="1039">
          <cell r="A1039">
            <v>9965784006</v>
          </cell>
          <cell r="B1039" t="str">
            <v>Waffle House Franchise</v>
          </cell>
        </row>
        <row r="1040">
          <cell r="A1040">
            <v>9979845003</v>
          </cell>
          <cell r="B1040" t="str">
            <v>Waffle House Corporate</v>
          </cell>
        </row>
        <row r="1041">
          <cell r="A1041">
            <v>9984958017</v>
          </cell>
          <cell r="B1041" t="str">
            <v>YUM Corporate</v>
          </cell>
        </row>
        <row r="1042">
          <cell r="A1042">
            <v>9998793006</v>
          </cell>
          <cell r="B1042" t="str">
            <v>YUM Corporate</v>
          </cell>
        </row>
      </sheetData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-25"/>
      <sheetName val="13 Month Detail"/>
      <sheetName val="Reconciliation to GL"/>
      <sheetName val="Exports - General M-1's"/>
      <sheetName val="Exports - Credit CF-Util"/>
      <sheetName val="Exports - Tax Reform GU M's"/>
      <sheetName val="Rome "/>
      <sheetName val="Rome"/>
      <sheetName val="CWIP"/>
      <sheetName val="Stock Options"/>
      <sheetName val="V3&amp;4 Removal"/>
      <sheetName val="V3&amp;4 In Rates Adj"/>
      <sheetName val="PT Street Light"/>
      <sheetName val="GP ADITs"/>
      <sheetName val="Summary UnReg ODL"/>
      <sheetName val="NCCR"/>
      <sheetName val="DSM"/>
      <sheetName val="Wholesale-Retired Units"/>
      <sheetName val="Bowen Fire Adj"/>
      <sheetName val="State FTC &amp; Fed ITC Adj"/>
      <sheetName val="TCC Schedule"/>
      <sheetName val="Fed ITC Util - Tax Compliance"/>
      <sheetName val="Calculations Input"/>
      <sheetName val="Column Adj Feeder Input"/>
      <sheetName val="Instructions -&gt;"/>
      <sheetName val="DI-25.2"/>
      <sheetName val="DI-25.2 Federal"/>
      <sheetName val="DI-25.2 State"/>
      <sheetName val="DI-25.2 ITD"/>
      <sheetName val="Sheet4"/>
      <sheetName val="DI 25.2 Sup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>
            <v>43830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7">
          <cell r="B7" t="str">
            <v>Federal</v>
          </cell>
        </row>
        <row r="8">
          <cell r="B8">
            <v>2018</v>
          </cell>
          <cell r="C8" t="str">
            <v>Ending Balance</v>
          </cell>
        </row>
        <row r="10">
          <cell r="B10" t="str">
            <v>Federal Method Fed</v>
          </cell>
          <cell r="C10">
            <v>-553793.23</v>
          </cell>
        </row>
        <row r="11">
          <cell r="B11" t="str">
            <v>Federal Life Fed</v>
          </cell>
          <cell r="C11">
            <v>554138.11</v>
          </cell>
        </row>
        <row r="12">
          <cell r="B12" t="str">
            <v>Federal Method Life Fed</v>
          </cell>
          <cell r="C12">
            <v>51366995.659999996</v>
          </cell>
        </row>
        <row r="13">
          <cell r="B13" t="str">
            <v>Federal Cor</v>
          </cell>
          <cell r="C13">
            <v>2834928.25</v>
          </cell>
        </row>
        <row r="14">
          <cell r="B14" t="str">
            <v>AUX GEN Accelerated Depreciation</v>
          </cell>
          <cell r="C14">
            <v>54202268.789999999</v>
          </cell>
        </row>
        <row r="15">
          <cell r="B15" t="str">
            <v>Federal Indirect Cost Fed</v>
          </cell>
          <cell r="C15">
            <v>-143948.97</v>
          </cell>
        </row>
        <row r="16">
          <cell r="B16" t="str">
            <v>Federal Afudc Debt Gross Fed</v>
          </cell>
          <cell r="C16">
            <v>396089.77</v>
          </cell>
        </row>
        <row r="17">
          <cell r="B17" t="str">
            <v>Federal Other Deferred Fed</v>
          </cell>
          <cell r="C17">
            <v>234737.6</v>
          </cell>
        </row>
        <row r="18">
          <cell r="B18" t="str">
            <v>Federal Repair Allow Fed</v>
          </cell>
          <cell r="C18">
            <v>0</v>
          </cell>
        </row>
        <row r="19">
          <cell r="B19" t="str">
            <v>Federal Afudc Debt Tax Fed - Fed</v>
          </cell>
          <cell r="C19">
            <v>0</v>
          </cell>
        </row>
        <row r="20">
          <cell r="B20" t="str">
            <v>Federal Tax Repairs Expense Fed</v>
          </cell>
          <cell r="C20">
            <v>-8</v>
          </cell>
        </row>
        <row r="21">
          <cell r="B21" t="str">
            <v>Subtotals:</v>
          </cell>
          <cell r="C21">
            <v>486870.4</v>
          </cell>
        </row>
        <row r="22">
          <cell r="B22" t="str">
            <v>Federal Tax Diffs Fed</v>
          </cell>
          <cell r="C22">
            <v>0</v>
          </cell>
        </row>
        <row r="23">
          <cell r="B23" t="str">
            <v>Federal SECTION 263A Fed</v>
          </cell>
          <cell r="C23">
            <v>-678530.17</v>
          </cell>
        </row>
        <row r="24">
          <cell r="B24" t="str">
            <v>Federal CAPITALIZED DEPR Fed</v>
          </cell>
          <cell r="C24">
            <v>2254.66</v>
          </cell>
        </row>
        <row r="25">
          <cell r="B25" t="str">
            <v>Federal CIAC Fed</v>
          </cell>
          <cell r="C25">
            <v>0</v>
          </cell>
        </row>
        <row r="26">
          <cell r="B26" t="str">
            <v>Federal NEG OTHER DEFERRED Fed</v>
          </cell>
          <cell r="C26">
            <v>0</v>
          </cell>
        </row>
        <row r="27">
          <cell r="C27">
            <v>0</v>
          </cell>
        </row>
        <row r="28">
          <cell r="B28" t="str">
            <v>Subtotals:</v>
          </cell>
          <cell r="C28">
            <v>-676275.51</v>
          </cell>
        </row>
        <row r="29">
          <cell r="B29" t="str">
            <v>Federal Life FT Fed</v>
          </cell>
          <cell r="C29">
            <v>0</v>
          </cell>
        </row>
        <row r="30">
          <cell r="B30" t="str">
            <v>Subtotals:</v>
          </cell>
          <cell r="C30">
            <v>0</v>
          </cell>
        </row>
        <row r="31">
          <cell r="B31" t="str">
            <v>Federal Itc Basis Red Fed</v>
          </cell>
          <cell r="C31">
            <v>0</v>
          </cell>
        </row>
        <row r="32">
          <cell r="B32" t="str">
            <v>Federal Afudc Equity Fed</v>
          </cell>
          <cell r="C32">
            <v>0</v>
          </cell>
        </row>
        <row r="33">
          <cell r="B33" t="str">
            <v>Federal Afudc Debt Not Fed</v>
          </cell>
          <cell r="C33">
            <v>0</v>
          </cell>
        </row>
        <row r="34">
          <cell r="B34" t="str">
            <v>Federal Indirect Cost Ft Fed</v>
          </cell>
          <cell r="C34">
            <v>0</v>
          </cell>
        </row>
        <row r="35">
          <cell r="C35">
            <v>0</v>
          </cell>
        </row>
        <row r="36">
          <cell r="B36" t="str">
            <v>Subtotals:</v>
          </cell>
          <cell r="C36">
            <v>0</v>
          </cell>
        </row>
        <row r="37">
          <cell r="B37" t="str">
            <v>AUX GEN</v>
          </cell>
          <cell r="C37">
            <v>54012863.68</v>
          </cell>
        </row>
        <row r="38">
          <cell r="B38" t="str">
            <v>CWIP Federal PROM PAYMENT Fed</v>
          </cell>
          <cell r="C38">
            <v>0</v>
          </cell>
        </row>
        <row r="39">
          <cell r="B39" t="str">
            <v>CWIP Federal NEG OTHER DEFERRED Fed</v>
          </cell>
          <cell r="C39">
            <v>106209.59</v>
          </cell>
        </row>
        <row r="40">
          <cell r="B40" t="str">
            <v>CWIP Federal CIAC Fed</v>
          </cell>
          <cell r="C40">
            <v>0</v>
          </cell>
        </row>
        <row r="41">
          <cell r="B41" t="str">
            <v>CWIP Federal CAPITALIZED DEPR Fed</v>
          </cell>
          <cell r="C41">
            <v>646677.56999999995</v>
          </cell>
        </row>
        <row r="42">
          <cell r="B42" t="str">
            <v>CWIP Federal SECTION 263A Fed</v>
          </cell>
          <cell r="C42">
            <v>-10836529.17</v>
          </cell>
        </row>
        <row r="43">
          <cell r="B43" t="str">
            <v>Federal Indirect Cost Fed</v>
          </cell>
          <cell r="C43">
            <v>-1604789.94</v>
          </cell>
        </row>
        <row r="44">
          <cell r="B44" t="str">
            <v>Federal Afudc Debt Gross Fed</v>
          </cell>
          <cell r="C44">
            <v>6493236.21</v>
          </cell>
        </row>
        <row r="45">
          <cell r="B45" t="str">
            <v>Federal Other Deferred Fed</v>
          </cell>
          <cell r="C45">
            <v>4313289.34</v>
          </cell>
        </row>
        <row r="46">
          <cell r="B46" t="str">
            <v>Federal Repair Allow Fed</v>
          </cell>
          <cell r="C46">
            <v>0</v>
          </cell>
        </row>
        <row r="47">
          <cell r="B47" t="str">
            <v>Federal Reconcile Diff Fed</v>
          </cell>
          <cell r="C47">
            <v>1900.29</v>
          </cell>
        </row>
        <row r="48">
          <cell r="C48">
            <v>0.09</v>
          </cell>
        </row>
        <row r="49">
          <cell r="C49">
            <v>0.06</v>
          </cell>
        </row>
        <row r="50">
          <cell r="C50">
            <v>-880005.96</v>
          </cell>
        </row>
        <row r="51">
          <cell r="C51">
            <v>-0.1</v>
          </cell>
        </row>
        <row r="52">
          <cell r="B52" t="str">
            <v>Subtotals:</v>
          </cell>
          <cell r="C52">
            <v>-0.1</v>
          </cell>
        </row>
        <row r="53">
          <cell r="B53" t="str">
            <v>Federal Itc Basis Red Fed</v>
          </cell>
          <cell r="C53">
            <v>0</v>
          </cell>
        </row>
        <row r="54">
          <cell r="B54" t="str">
            <v>Federal Afudc Equity Fed</v>
          </cell>
          <cell r="C54">
            <v>0</v>
          </cell>
        </row>
        <row r="55">
          <cell r="B55" t="str">
            <v>Federal Afudc Debt Not Fed</v>
          </cell>
          <cell r="C55">
            <v>0</v>
          </cell>
        </row>
        <row r="56">
          <cell r="B56" t="str">
            <v>CWIP Fed Itc Other Basis Red Fed</v>
          </cell>
          <cell r="C56">
            <v>0</v>
          </cell>
        </row>
        <row r="57">
          <cell r="B57" t="str">
            <v>Subtotals:</v>
          </cell>
          <cell r="C57">
            <v>0</v>
          </cell>
        </row>
        <row r="58">
          <cell r="B58" t="str">
            <v>CWIP - ELECTRIC</v>
          </cell>
          <cell r="C58">
            <v>-880006.06</v>
          </cell>
        </row>
        <row r="59">
          <cell r="B59" t="str">
            <v>CWIP Federal PROM PAYMENT Fed</v>
          </cell>
          <cell r="C59">
            <v>0</v>
          </cell>
        </row>
        <row r="60">
          <cell r="B60" t="str">
            <v>CWIP Federal NEG OTHER DEFERRED Fed</v>
          </cell>
          <cell r="C60">
            <v>0</v>
          </cell>
        </row>
        <row r="61">
          <cell r="B61" t="str">
            <v>CWIP Federal CIAC Fed</v>
          </cell>
          <cell r="C61">
            <v>0</v>
          </cell>
        </row>
        <row r="62">
          <cell r="B62" t="str">
            <v>CWIP Federal CAPITALIZED DEPR Fed</v>
          </cell>
          <cell r="C62">
            <v>0</v>
          </cell>
        </row>
        <row r="63">
          <cell r="B63" t="str">
            <v>CWIP Federal SECTION 263A Fed</v>
          </cell>
          <cell r="C63">
            <v>0</v>
          </cell>
        </row>
        <row r="64">
          <cell r="B64" t="str">
            <v>Federal Indirect Cost Fed</v>
          </cell>
          <cell r="C64">
            <v>0</v>
          </cell>
        </row>
        <row r="65">
          <cell r="B65" t="str">
            <v>Federal Afudc Debt Gross Fed</v>
          </cell>
          <cell r="C65">
            <v>0</v>
          </cell>
        </row>
        <row r="66">
          <cell r="B66" t="str">
            <v>Federal Other Deferred Fed</v>
          </cell>
          <cell r="C66">
            <v>0</v>
          </cell>
        </row>
        <row r="67">
          <cell r="B67" t="str">
            <v>Federal Repair Allow Fed</v>
          </cell>
          <cell r="C67">
            <v>0</v>
          </cell>
        </row>
        <row r="68">
          <cell r="B68" t="str">
            <v>CWIP Federal Write-off Fed</v>
          </cell>
          <cell r="C68">
            <v>-222600000</v>
          </cell>
        </row>
        <row r="69">
          <cell r="B69" t="str">
            <v>CWIP - ELECTRIC V3&amp;4 WRITEOFF</v>
          </cell>
          <cell r="C69">
            <v>-222600000</v>
          </cell>
        </row>
        <row r="70">
          <cell r="B70" t="str">
            <v>Federal NEG OTHER DEF STEP UP Fed</v>
          </cell>
          <cell r="C70">
            <v>0</v>
          </cell>
        </row>
        <row r="71">
          <cell r="C71">
            <v>0</v>
          </cell>
        </row>
        <row r="72">
          <cell r="B72" t="str">
            <v>Federal Itc Basis Red Fed</v>
          </cell>
          <cell r="C72">
            <v>0</v>
          </cell>
        </row>
        <row r="73">
          <cell r="B73" t="str">
            <v>Federal Afudc Equity Fed</v>
          </cell>
          <cell r="C73">
            <v>0</v>
          </cell>
        </row>
        <row r="74">
          <cell r="B74" t="str">
            <v>Federal Afudc Debt Not Fed</v>
          </cell>
          <cell r="C74">
            <v>0</v>
          </cell>
        </row>
        <row r="75">
          <cell r="B75" t="str">
            <v>CWIP Fed Itc Other Basis Red Fed</v>
          </cell>
          <cell r="C75">
            <v>0</v>
          </cell>
        </row>
        <row r="76">
          <cell r="C76">
            <v>0</v>
          </cell>
        </row>
        <row r="77">
          <cell r="C77">
            <v>-222600000</v>
          </cell>
        </row>
        <row r="78">
          <cell r="B78" t="str">
            <v>CWIP Federal PROM PAYMENT Fed</v>
          </cell>
          <cell r="C78">
            <v>0</v>
          </cell>
        </row>
        <row r="79">
          <cell r="B79" t="str">
            <v>CWIP Federal NEG OTHER DEFERRED Fed</v>
          </cell>
          <cell r="C79">
            <v>0</v>
          </cell>
        </row>
        <row r="80">
          <cell r="B80" t="str">
            <v>CWIP Federal CIAC Fed</v>
          </cell>
          <cell r="C80">
            <v>0</v>
          </cell>
        </row>
        <row r="81">
          <cell r="B81" t="str">
            <v>CWIP Federal CAPITALIZED DEPR Fed</v>
          </cell>
          <cell r="C81">
            <v>0</v>
          </cell>
        </row>
        <row r="82">
          <cell r="B82" t="str">
            <v>CWIP Federal SECTION 263A Fed</v>
          </cell>
          <cell r="C82">
            <v>-113427338.84999999</v>
          </cell>
        </row>
        <row r="83">
          <cell r="B83" t="str">
            <v>Federal Indirect Cost Fed</v>
          </cell>
          <cell r="C83">
            <v>-9794786.6099999994</v>
          </cell>
        </row>
        <row r="84">
          <cell r="B84" t="str">
            <v>Federal Afudc Debt Gross Fed</v>
          </cell>
          <cell r="C84">
            <v>0</v>
          </cell>
        </row>
        <row r="85">
          <cell r="B85" t="str">
            <v>Federal Other Deferred Fed</v>
          </cell>
          <cell r="C85">
            <v>0</v>
          </cell>
        </row>
        <row r="86">
          <cell r="B86" t="str">
            <v>Federal Repair Allow Fed</v>
          </cell>
          <cell r="C86">
            <v>0</v>
          </cell>
        </row>
        <row r="87">
          <cell r="B87" t="str">
            <v>CWIP - ELECTRIC VOGTLE 3</v>
          </cell>
          <cell r="C87">
            <v>-123222125.45999999</v>
          </cell>
        </row>
        <row r="88">
          <cell r="B88" t="str">
            <v>Federal NEG OTHER DEF STEP UP Fed</v>
          </cell>
          <cell r="C88">
            <v>0</v>
          </cell>
        </row>
        <row r="89">
          <cell r="C89">
            <v>0</v>
          </cell>
        </row>
        <row r="90">
          <cell r="B90" t="str">
            <v>Federal Itc Basis Red Fed</v>
          </cell>
          <cell r="C90">
            <v>0</v>
          </cell>
        </row>
        <row r="91">
          <cell r="B91" t="str">
            <v>Federal Afudc Equity Fed</v>
          </cell>
          <cell r="C91">
            <v>0</v>
          </cell>
        </row>
        <row r="92">
          <cell r="B92" t="str">
            <v>Federal Afudc Debt Not Fed</v>
          </cell>
          <cell r="C92">
            <v>0</v>
          </cell>
        </row>
        <row r="93">
          <cell r="B93" t="str">
            <v>CWIP Fed Itc Other Basis Red Fed</v>
          </cell>
          <cell r="C93">
            <v>0</v>
          </cell>
        </row>
        <row r="94">
          <cell r="C94">
            <v>0</v>
          </cell>
        </row>
        <row r="95">
          <cell r="C95">
            <v>-123222125.45999999</v>
          </cell>
        </row>
        <row r="96">
          <cell r="B96" t="str">
            <v>CWIP Federal PROM PAYMENT Fed</v>
          </cell>
          <cell r="C96">
            <v>0</v>
          </cell>
        </row>
        <row r="97">
          <cell r="B97" t="str">
            <v>CWIP Federal NEG OTHER DEFERRED Fed</v>
          </cell>
          <cell r="C97">
            <v>0</v>
          </cell>
        </row>
        <row r="98">
          <cell r="B98" t="str">
            <v>CWIP Federal CIAC Fed</v>
          </cell>
          <cell r="C98">
            <v>0</v>
          </cell>
        </row>
        <row r="99">
          <cell r="B99" t="str">
            <v>CWIP Federal CAPITALIZED DEPR Fed</v>
          </cell>
          <cell r="C99">
            <v>0</v>
          </cell>
        </row>
        <row r="100">
          <cell r="B100" t="str">
            <v>CWIP Federal SECTION 263A Fed</v>
          </cell>
          <cell r="C100">
            <v>-77586038.459999993</v>
          </cell>
        </row>
        <row r="101">
          <cell r="B101" t="str">
            <v>Federal Indirect Cost Fed</v>
          </cell>
          <cell r="C101">
            <v>-6667545.1500000004</v>
          </cell>
        </row>
        <row r="102">
          <cell r="B102" t="str">
            <v>Federal Afudc Debt Gross Fed</v>
          </cell>
          <cell r="C102">
            <v>0</v>
          </cell>
        </row>
        <row r="103">
          <cell r="B103" t="str">
            <v>Federal Other Deferred Fed</v>
          </cell>
          <cell r="C103">
            <v>0</v>
          </cell>
        </row>
        <row r="104">
          <cell r="B104" t="str">
            <v>Federal Repair Allow Fed</v>
          </cell>
          <cell r="C104">
            <v>0</v>
          </cell>
        </row>
        <row r="105">
          <cell r="B105" t="str">
            <v>CWIP - ELECTRIC VOGTLE 4</v>
          </cell>
          <cell r="C105">
            <v>-84253583.609999999</v>
          </cell>
        </row>
        <row r="106">
          <cell r="B106" t="str">
            <v>Federal NEG OTHER DEF STEP UP Fed</v>
          </cell>
          <cell r="C106">
            <v>0</v>
          </cell>
        </row>
        <row r="107">
          <cell r="C107">
            <v>0</v>
          </cell>
        </row>
        <row r="108">
          <cell r="B108" t="str">
            <v>Federal Itc Basis Red Fed</v>
          </cell>
          <cell r="C108">
            <v>0</v>
          </cell>
        </row>
        <row r="109">
          <cell r="B109" t="str">
            <v>Federal Afudc Equity Fed</v>
          </cell>
          <cell r="C109">
            <v>0</v>
          </cell>
        </row>
        <row r="110">
          <cell r="B110" t="str">
            <v>Federal Afudc Debt Not Fed</v>
          </cell>
          <cell r="C110">
            <v>0</v>
          </cell>
        </row>
        <row r="111">
          <cell r="B111" t="str">
            <v>CWIP Fed Itc Other Basis Red Fed</v>
          </cell>
          <cell r="C111">
            <v>0</v>
          </cell>
        </row>
        <row r="112">
          <cell r="C112">
            <v>0</v>
          </cell>
        </row>
        <row r="113">
          <cell r="C113">
            <v>-84253583.609999999</v>
          </cell>
        </row>
        <row r="114">
          <cell r="B114" t="str">
            <v>CWIP Federal PROM PAYMENT Fed</v>
          </cell>
          <cell r="C114">
            <v>0</v>
          </cell>
        </row>
        <row r="115">
          <cell r="B115" t="str">
            <v>CWIP Federal NEG OTHER DEFERRED Fed</v>
          </cell>
          <cell r="C115">
            <v>0</v>
          </cell>
        </row>
        <row r="116">
          <cell r="B116" t="str">
            <v>CWIP Federal CIAC Fed</v>
          </cell>
          <cell r="C116">
            <v>0</v>
          </cell>
        </row>
        <row r="117">
          <cell r="B117" t="str">
            <v>CWIP Federal CAPITALIZED DEPR Fed</v>
          </cell>
          <cell r="C117">
            <v>-25338.639999999999</v>
          </cell>
        </row>
        <row r="118">
          <cell r="B118" t="str">
            <v>CWIP Federal SECTION 263A Fed</v>
          </cell>
          <cell r="C118">
            <v>0</v>
          </cell>
        </row>
        <row r="119">
          <cell r="B119" t="str">
            <v>Federal Indirect Cost Fed</v>
          </cell>
          <cell r="C119">
            <v>-815312.4</v>
          </cell>
        </row>
        <row r="120">
          <cell r="B120" t="str">
            <v>Federal Afudc Debt Gross Fed</v>
          </cell>
          <cell r="C120">
            <v>22395.759999999998</v>
          </cell>
        </row>
        <row r="121">
          <cell r="B121" t="str">
            <v>Federal Other Deferred Fed</v>
          </cell>
          <cell r="C121">
            <v>0</v>
          </cell>
        </row>
        <row r="122">
          <cell r="B122" t="str">
            <v>Federal Repair Allow Fed</v>
          </cell>
          <cell r="C122">
            <v>0</v>
          </cell>
        </row>
        <row r="123">
          <cell r="B123" t="str">
            <v>Subtotals:</v>
          </cell>
          <cell r="C123">
            <v>-818255.28</v>
          </cell>
        </row>
        <row r="124">
          <cell r="B124" t="str">
            <v>Federal Afudc Equity Fed</v>
          </cell>
          <cell r="C124">
            <v>0</v>
          </cell>
        </row>
        <row r="125">
          <cell r="B125" t="str">
            <v>Subtotals:</v>
          </cell>
          <cell r="C125">
            <v>0</v>
          </cell>
        </row>
        <row r="126">
          <cell r="B126" t="str">
            <v>CWIP - NUCLEAR FUEL</v>
          </cell>
          <cell r="C126">
            <v>-818255.28</v>
          </cell>
        </row>
        <row r="127">
          <cell r="B127" t="str">
            <v>Federal Method Fed</v>
          </cell>
          <cell r="C127">
            <v>516633.26</v>
          </cell>
        </row>
        <row r="128">
          <cell r="B128" t="str">
            <v>Federal Life Fed</v>
          </cell>
          <cell r="C128">
            <v>1342379.75</v>
          </cell>
        </row>
        <row r="129">
          <cell r="B129" t="str">
            <v>Federal Method Life Fed</v>
          </cell>
          <cell r="C129">
            <v>1539897834.48</v>
          </cell>
        </row>
        <row r="130">
          <cell r="B130" t="str">
            <v>Federal Cor</v>
          </cell>
          <cell r="C130">
            <v>433035.02</v>
          </cell>
        </row>
        <row r="131">
          <cell r="B131" t="str">
            <v>DISTR Accelerated Depreciation</v>
          </cell>
          <cell r="C131">
            <v>1542189882.51</v>
          </cell>
        </row>
        <row r="132">
          <cell r="B132" t="str">
            <v>Federal Indirect Cost Fed</v>
          </cell>
          <cell r="C132">
            <v>-6485609.7000000002</v>
          </cell>
        </row>
        <row r="133">
          <cell r="B133" t="str">
            <v>Federal Afudc Debt Gross Fed</v>
          </cell>
          <cell r="C133">
            <v>10393763.75</v>
          </cell>
        </row>
        <row r="134">
          <cell r="B134" t="str">
            <v>Federal Other Deferred Fed</v>
          </cell>
          <cell r="C134">
            <v>6895257.1500000004</v>
          </cell>
        </row>
        <row r="135">
          <cell r="B135" t="str">
            <v>Federal Repair Allow Fed</v>
          </cell>
          <cell r="C135">
            <v>13121439.65</v>
          </cell>
        </row>
        <row r="136">
          <cell r="B136" t="str">
            <v>Federal Reconcile Diff Fed</v>
          </cell>
          <cell r="C136">
            <v>-2289.4699999999998</v>
          </cell>
        </row>
        <row r="137">
          <cell r="B137" t="str">
            <v>Federal Afudc Debt Tax Fed - Fed</v>
          </cell>
          <cell r="C137">
            <v>530174.28</v>
          </cell>
        </row>
        <row r="138">
          <cell r="B138" t="str">
            <v>Federal Tax Repairs Expense Fed</v>
          </cell>
          <cell r="C138">
            <v>90973105.579999998</v>
          </cell>
        </row>
        <row r="139">
          <cell r="B139" t="str">
            <v>Subtotals:</v>
          </cell>
          <cell r="C139">
            <v>115425841.23999999</v>
          </cell>
        </row>
        <row r="140">
          <cell r="B140" t="str">
            <v>Federal Tax Diffs Fed</v>
          </cell>
          <cell r="C140">
            <v>-480127.24</v>
          </cell>
        </row>
        <row r="141">
          <cell r="B141" t="str">
            <v>Federal SECTION 263A Fed</v>
          </cell>
          <cell r="C141">
            <v>-5354654.5999999996</v>
          </cell>
        </row>
        <row r="142">
          <cell r="B142" t="str">
            <v>Federal CAPITALIZED DEPR Fed</v>
          </cell>
          <cell r="C142">
            <v>-110208.64</v>
          </cell>
        </row>
        <row r="143">
          <cell r="B143" t="str">
            <v>Federal CIAC Fed</v>
          </cell>
          <cell r="C143">
            <v>-33114851.109999999</v>
          </cell>
        </row>
        <row r="144">
          <cell r="B144" t="str">
            <v>Federal NEG OTHER DEFERRED Fed</v>
          </cell>
          <cell r="C144">
            <v>-6722992.54</v>
          </cell>
        </row>
        <row r="145">
          <cell r="B145" t="str">
            <v>Federal PROM PAYMENT Fed</v>
          </cell>
          <cell r="C145">
            <v>-1296188.51</v>
          </cell>
        </row>
        <row r="146">
          <cell r="B146" t="str">
            <v>Federal Tax Repairs Exp. Fed SO</v>
          </cell>
          <cell r="C146">
            <v>0</v>
          </cell>
        </row>
        <row r="147">
          <cell r="B147" t="str">
            <v>Federal Tax Rep 481a Fed</v>
          </cell>
          <cell r="C147">
            <v>6653981.8399999999</v>
          </cell>
        </row>
        <row r="148">
          <cell r="B148" t="str">
            <v>Federal Tax Rep 481a B Fed</v>
          </cell>
          <cell r="C148">
            <v>-5119179.1500000004</v>
          </cell>
        </row>
        <row r="149">
          <cell r="B149" t="str">
            <v>Federal Tax Exp CPI Rev Fed</v>
          </cell>
          <cell r="C149">
            <v>13232.64</v>
          </cell>
        </row>
        <row r="150">
          <cell r="C150">
            <v>0</v>
          </cell>
        </row>
        <row r="151">
          <cell r="B151" t="str">
            <v>Subtotals:</v>
          </cell>
          <cell r="C151">
            <v>-45530987.310000002</v>
          </cell>
        </row>
        <row r="152">
          <cell r="B152" t="str">
            <v>Federal Life FT Fed</v>
          </cell>
          <cell r="C152">
            <v>0</v>
          </cell>
        </row>
        <row r="153">
          <cell r="B153" t="str">
            <v>Subtotals:</v>
          </cell>
          <cell r="C153">
            <v>0</v>
          </cell>
        </row>
        <row r="154">
          <cell r="B154" t="str">
            <v>Federal Itc Basis Red Fed</v>
          </cell>
          <cell r="C154">
            <v>0</v>
          </cell>
        </row>
        <row r="155">
          <cell r="B155" t="str">
            <v>Federal Afudc Equity Fed</v>
          </cell>
          <cell r="C155">
            <v>-11138.85</v>
          </cell>
        </row>
        <row r="156">
          <cell r="B156" t="str">
            <v>Federal Afudc Debt Gross Ft Fed</v>
          </cell>
          <cell r="C156">
            <v>0</v>
          </cell>
        </row>
        <row r="157">
          <cell r="B157" t="str">
            <v>Federal Afudc Debt Not Fed</v>
          </cell>
          <cell r="C157">
            <v>0</v>
          </cell>
        </row>
        <row r="158">
          <cell r="B158" t="str">
            <v>Federal Indirect Cost Ft Fed</v>
          </cell>
          <cell r="C158">
            <v>0</v>
          </cell>
        </row>
        <row r="159">
          <cell r="C159">
            <v>0</v>
          </cell>
        </row>
        <row r="160">
          <cell r="C160">
            <v>0</v>
          </cell>
        </row>
        <row r="161">
          <cell r="B161" t="str">
            <v>Subtotals:</v>
          </cell>
          <cell r="C161">
            <v>-11138.85</v>
          </cell>
        </row>
        <row r="162">
          <cell r="B162" t="str">
            <v>DISTR</v>
          </cell>
          <cell r="C162">
            <v>1612073597.5899999</v>
          </cell>
        </row>
        <row r="163">
          <cell r="B163" t="str">
            <v>Federal Method Life Fed</v>
          </cell>
          <cell r="C163">
            <v>699880902.94000006</v>
          </cell>
        </row>
        <row r="164">
          <cell r="C164">
            <v>-64776.07</v>
          </cell>
        </row>
        <row r="165">
          <cell r="B165" t="str">
            <v>ECCR Accelerated Depreciation</v>
          </cell>
          <cell r="C165">
            <v>699816126.87</v>
          </cell>
        </row>
        <row r="166">
          <cell r="B166" t="str">
            <v>Federal Indirect Cost Fed</v>
          </cell>
          <cell r="C166">
            <v>-5280605.34</v>
          </cell>
        </row>
        <row r="167">
          <cell r="B167" t="str">
            <v>Federal Afudc Debt Gross Fed</v>
          </cell>
          <cell r="C167">
            <v>13352024.800000001</v>
          </cell>
        </row>
        <row r="168">
          <cell r="B168" t="str">
            <v>Federal Other Deferred Fed</v>
          </cell>
          <cell r="C168">
            <v>7712160.5499999998</v>
          </cell>
        </row>
        <row r="169">
          <cell r="C169">
            <v>22636.9</v>
          </cell>
        </row>
        <row r="170">
          <cell r="B170" t="str">
            <v>Federal Tax Repairs Expense Fed</v>
          </cell>
          <cell r="C170">
            <v>47232202.009999998</v>
          </cell>
        </row>
        <row r="171">
          <cell r="B171" t="str">
            <v>Subtotals:</v>
          </cell>
          <cell r="C171">
            <v>63038418.920000002</v>
          </cell>
        </row>
        <row r="172">
          <cell r="B172" t="str">
            <v>Federal SECTION 263A Fed</v>
          </cell>
          <cell r="C172">
            <v>-11571467.720000001</v>
          </cell>
        </row>
        <row r="173">
          <cell r="B173" t="str">
            <v>Federal CAPITALIZED DEPR Fed</v>
          </cell>
          <cell r="C173">
            <v>-70924.72</v>
          </cell>
        </row>
        <row r="174">
          <cell r="B174" t="str">
            <v>Federal CIAC Fed</v>
          </cell>
          <cell r="C174">
            <v>-360382.07</v>
          </cell>
        </row>
        <row r="175">
          <cell r="B175" t="str">
            <v>Federal NEG OTHER DEFERRED Fed</v>
          </cell>
          <cell r="C175">
            <v>-5642421.3799999999</v>
          </cell>
        </row>
        <row r="176">
          <cell r="C176">
            <v>0</v>
          </cell>
        </row>
        <row r="177">
          <cell r="B177" t="str">
            <v>Federal Tax Repairs Exp. Fed SO</v>
          </cell>
          <cell r="C177">
            <v>0</v>
          </cell>
        </row>
        <row r="178">
          <cell r="B178" t="str">
            <v>Federal Tax Rep 481a Fed</v>
          </cell>
          <cell r="C178">
            <v>401826.74</v>
          </cell>
        </row>
        <row r="179">
          <cell r="C179">
            <v>-3287.21</v>
          </cell>
        </row>
        <row r="180">
          <cell r="C180">
            <v>89207.8</v>
          </cell>
        </row>
        <row r="181">
          <cell r="C181">
            <v>0</v>
          </cell>
        </row>
        <row r="182">
          <cell r="B182" t="str">
            <v>Subtotals:</v>
          </cell>
          <cell r="C182">
            <v>-17157448.559999999</v>
          </cell>
        </row>
        <row r="183">
          <cell r="B183" t="str">
            <v>Federal Afudc Equity Fed</v>
          </cell>
          <cell r="C183">
            <v>0</v>
          </cell>
        </row>
        <row r="184">
          <cell r="B184" t="str">
            <v>Federal Afudc Debt Not Fed</v>
          </cell>
          <cell r="C184">
            <v>0</v>
          </cell>
        </row>
        <row r="185">
          <cell r="B185" t="str">
            <v>Subtotals:</v>
          </cell>
          <cell r="C185">
            <v>0</v>
          </cell>
        </row>
        <row r="186">
          <cell r="B186" t="str">
            <v>ECCR</v>
          </cell>
          <cell r="C186">
            <v>745697097.23000002</v>
          </cell>
        </row>
        <row r="187">
          <cell r="B187" t="str">
            <v>Federal Method Life Fed</v>
          </cell>
          <cell r="C187">
            <v>0</v>
          </cell>
        </row>
        <row r="188">
          <cell r="B188" t="str">
            <v>Federal Cor</v>
          </cell>
          <cell r="C188">
            <v>0.01</v>
          </cell>
        </row>
        <row r="189">
          <cell r="B189" t="str">
            <v>ELEC AQADJ Accelerated Depreciation</v>
          </cell>
          <cell r="C189">
            <v>0.01</v>
          </cell>
        </row>
        <row r="190">
          <cell r="B190" t="str">
            <v>Federal Indirect Cost Fed</v>
          </cell>
          <cell r="C190">
            <v>829194.89</v>
          </cell>
        </row>
        <row r="191">
          <cell r="B191" t="str">
            <v>Federal Other Deferred Fed</v>
          </cell>
          <cell r="C191">
            <v>19659.95</v>
          </cell>
        </row>
        <row r="192">
          <cell r="B192" t="str">
            <v>Subtotals:</v>
          </cell>
          <cell r="C192">
            <v>848854.84</v>
          </cell>
        </row>
        <row r="193">
          <cell r="B193" t="str">
            <v>ELEC AQADJ</v>
          </cell>
          <cell r="C193">
            <v>848854.85</v>
          </cell>
        </row>
        <row r="194">
          <cell r="B194" t="str">
            <v>Federal Method Fed</v>
          </cell>
          <cell r="C194">
            <v>0</v>
          </cell>
        </row>
        <row r="195">
          <cell r="B195" t="str">
            <v>Federal Life Fed</v>
          </cell>
          <cell r="C195">
            <v>0</v>
          </cell>
        </row>
        <row r="196">
          <cell r="B196" t="str">
            <v>Federal Method Life Fed</v>
          </cell>
          <cell r="C196">
            <v>-816529.83</v>
          </cell>
        </row>
        <row r="197">
          <cell r="B197" t="str">
            <v>Federal Cor</v>
          </cell>
          <cell r="C197">
            <v>1293209.08</v>
          </cell>
        </row>
        <row r="198">
          <cell r="B198" t="str">
            <v>FURN FIX Accelerated Depreciation</v>
          </cell>
          <cell r="C198">
            <v>476679.25</v>
          </cell>
        </row>
        <row r="199">
          <cell r="B199" t="str">
            <v>Federal Indirect Cost Fed</v>
          </cell>
          <cell r="C199">
            <v>-340.78</v>
          </cell>
        </row>
        <row r="200">
          <cell r="B200" t="str">
            <v>Federal Afudc Debt Gross Fed</v>
          </cell>
          <cell r="C200">
            <v>29349.200000000001</v>
          </cell>
        </row>
        <row r="201">
          <cell r="B201" t="str">
            <v>Federal Other Deferred Fed</v>
          </cell>
          <cell r="C201">
            <v>0</v>
          </cell>
        </row>
        <row r="202">
          <cell r="B202" t="str">
            <v>Federal Tax Repairs Expense Fed</v>
          </cell>
          <cell r="C202">
            <v>0</v>
          </cell>
        </row>
        <row r="203">
          <cell r="B203" t="str">
            <v>Subtotals:</v>
          </cell>
          <cell r="C203">
            <v>29008.42</v>
          </cell>
        </row>
        <row r="204">
          <cell r="B204" t="str">
            <v>Federal Tax Diffs Fed</v>
          </cell>
          <cell r="C204">
            <v>0</v>
          </cell>
        </row>
        <row r="205">
          <cell r="B205" t="str">
            <v>Federal SECTION 263A Fed</v>
          </cell>
          <cell r="C205">
            <v>-2333.17</v>
          </cell>
        </row>
        <row r="206">
          <cell r="B206" t="str">
            <v>Federal CIAC Fed</v>
          </cell>
          <cell r="C206">
            <v>687.9</v>
          </cell>
        </row>
        <row r="207">
          <cell r="C207">
            <v>0</v>
          </cell>
        </row>
        <row r="208">
          <cell r="B208" t="str">
            <v>Subtotals:</v>
          </cell>
          <cell r="C208">
            <v>-1645.27</v>
          </cell>
        </row>
        <row r="209">
          <cell r="B209" t="str">
            <v>Federal Itc Basis Red Fed</v>
          </cell>
          <cell r="C209">
            <v>0</v>
          </cell>
        </row>
        <row r="210">
          <cell r="B210" t="str">
            <v>Federal Afudc Equity Fed</v>
          </cell>
          <cell r="C210">
            <v>0</v>
          </cell>
        </row>
        <row r="211">
          <cell r="B211" t="str">
            <v>Federal Indirect Cost Ft Fed</v>
          </cell>
          <cell r="C211">
            <v>0</v>
          </cell>
        </row>
        <row r="212">
          <cell r="B212" t="str">
            <v>Subtotals:</v>
          </cell>
          <cell r="C212">
            <v>0</v>
          </cell>
        </row>
        <row r="213">
          <cell r="B213" t="str">
            <v>FURN FIX</v>
          </cell>
          <cell r="C213">
            <v>504042.4</v>
          </cell>
        </row>
        <row r="214">
          <cell r="B214" t="str">
            <v>Federal Method Fed</v>
          </cell>
          <cell r="C214">
            <v>0.06</v>
          </cell>
        </row>
        <row r="215">
          <cell r="B215" t="str">
            <v>Federal Life Fed</v>
          </cell>
          <cell r="C215">
            <v>-44991.07</v>
          </cell>
        </row>
        <row r="216">
          <cell r="B216" t="str">
            <v>Federal Method Life Fed</v>
          </cell>
          <cell r="C216">
            <v>160873.01</v>
          </cell>
        </row>
        <row r="217">
          <cell r="B217" t="str">
            <v>Federal Cor</v>
          </cell>
          <cell r="C217">
            <v>-8.99</v>
          </cell>
        </row>
        <row r="218">
          <cell r="B218" t="str">
            <v>FUTURE USE Accelerated Depreciation</v>
          </cell>
          <cell r="C218">
            <v>115873.01</v>
          </cell>
        </row>
        <row r="219">
          <cell r="B219" t="str">
            <v>Federal Indirect Cost Fed</v>
          </cell>
          <cell r="C219">
            <v>11637.77</v>
          </cell>
        </row>
        <row r="220">
          <cell r="C220">
            <v>1150.33</v>
          </cell>
        </row>
        <row r="221">
          <cell r="B221" t="str">
            <v>Federal Other Deferred Fed</v>
          </cell>
          <cell r="C221">
            <v>-224002.16</v>
          </cell>
        </row>
        <row r="222">
          <cell r="B222" t="str">
            <v>Subtotals:</v>
          </cell>
          <cell r="C222">
            <v>-211214.06</v>
          </cell>
        </row>
        <row r="223">
          <cell r="B223" t="str">
            <v>Federal Tax Diffs Fed</v>
          </cell>
          <cell r="C223">
            <v>-71196.13</v>
          </cell>
        </row>
        <row r="224">
          <cell r="C224">
            <v>0</v>
          </cell>
        </row>
        <row r="225">
          <cell r="C225">
            <v>195.67</v>
          </cell>
        </row>
        <row r="226">
          <cell r="C226">
            <v>0</v>
          </cell>
        </row>
        <row r="227">
          <cell r="B227" t="str">
            <v>Federal NEG OTHER DEFERRED Fed</v>
          </cell>
          <cell r="C227">
            <v>-1941935.12</v>
          </cell>
        </row>
        <row r="228">
          <cell r="C228">
            <v>0</v>
          </cell>
        </row>
        <row r="229">
          <cell r="B229" t="str">
            <v>Subtotals:</v>
          </cell>
          <cell r="C229">
            <v>-2012935.58</v>
          </cell>
        </row>
        <row r="230">
          <cell r="B230" t="str">
            <v>Federal Afudc Equity Fed</v>
          </cell>
          <cell r="C230">
            <v>0</v>
          </cell>
        </row>
        <row r="231">
          <cell r="B231" t="str">
            <v>Federal Afudc Debt Not Fed</v>
          </cell>
          <cell r="C231">
            <v>0</v>
          </cell>
        </row>
        <row r="232">
          <cell r="B232" t="str">
            <v>Federal Indirect Cost Ft Fed</v>
          </cell>
          <cell r="C232">
            <v>0</v>
          </cell>
        </row>
        <row r="233">
          <cell r="B233" t="str">
            <v>Subtotals:</v>
          </cell>
          <cell r="C233">
            <v>0</v>
          </cell>
        </row>
        <row r="234">
          <cell r="B234" t="str">
            <v>FUTURE USE</v>
          </cell>
          <cell r="C234">
            <v>-2108276.63</v>
          </cell>
        </row>
        <row r="235">
          <cell r="B235" t="str">
            <v>Federal Method Fed</v>
          </cell>
          <cell r="C235">
            <v>15875775.1</v>
          </cell>
        </row>
        <row r="236">
          <cell r="B236" t="str">
            <v>Federal Life Fed</v>
          </cell>
          <cell r="C236">
            <v>4567608.18</v>
          </cell>
        </row>
        <row r="237">
          <cell r="B237" t="str">
            <v>Federal Method Life Fed</v>
          </cell>
          <cell r="C237">
            <v>47556289.020000003</v>
          </cell>
        </row>
        <row r="238">
          <cell r="B238" t="str">
            <v>Federal Cor</v>
          </cell>
          <cell r="C238">
            <v>55860.76</v>
          </cell>
        </row>
        <row r="239">
          <cell r="B239" t="str">
            <v>HYDRO Accelerated Depreciation</v>
          </cell>
          <cell r="C239">
            <v>68055533.060000002</v>
          </cell>
        </row>
        <row r="240">
          <cell r="B240" t="str">
            <v>Federal Indirect Cost Fed</v>
          </cell>
          <cell r="C240">
            <v>518572.44</v>
          </cell>
        </row>
        <row r="241">
          <cell r="B241" t="str">
            <v>Federal Afudc Debt Gross Fed</v>
          </cell>
          <cell r="C241">
            <v>1515147.97</v>
          </cell>
        </row>
        <row r="242">
          <cell r="B242" t="str">
            <v>Federal Other Deferred Fed</v>
          </cell>
          <cell r="C242">
            <v>607059.80000000005</v>
          </cell>
        </row>
        <row r="243">
          <cell r="B243" t="str">
            <v>Federal Repair Allow Fed</v>
          </cell>
          <cell r="C243">
            <v>0</v>
          </cell>
        </row>
        <row r="244">
          <cell r="B244" t="str">
            <v>Federal Tax Repairs Expense Fed</v>
          </cell>
          <cell r="C244">
            <v>11171574.050000001</v>
          </cell>
        </row>
        <row r="245">
          <cell r="B245" t="str">
            <v>Subtotals:</v>
          </cell>
          <cell r="C245">
            <v>13812354.26</v>
          </cell>
        </row>
        <row r="246">
          <cell r="B246" t="str">
            <v>Federal Tax Diffs Fed</v>
          </cell>
          <cell r="C246">
            <v>-2525.88</v>
          </cell>
        </row>
        <row r="247">
          <cell r="B247" t="str">
            <v>Federal SECTION 263A Fed</v>
          </cell>
          <cell r="C247">
            <v>-419536.54</v>
          </cell>
        </row>
        <row r="248">
          <cell r="B248" t="str">
            <v>Federal CAPITALIZED DEPR Fed</v>
          </cell>
          <cell r="C248">
            <v>-3960.73</v>
          </cell>
        </row>
        <row r="249">
          <cell r="B249" t="str">
            <v>Federal CIAC Fed</v>
          </cell>
          <cell r="C249">
            <v>0</v>
          </cell>
        </row>
        <row r="250">
          <cell r="B250" t="str">
            <v>Federal NEG OTHER DEFERRED Fed</v>
          </cell>
          <cell r="C250">
            <v>-83104.350000000006</v>
          </cell>
        </row>
        <row r="251">
          <cell r="B251" t="str">
            <v>Federal PROM PAYMENT Fed</v>
          </cell>
          <cell r="C251">
            <v>0</v>
          </cell>
        </row>
        <row r="252">
          <cell r="B252" t="str">
            <v>Federal Tax Repairs Exp. Fed SO</v>
          </cell>
          <cell r="C252">
            <v>0</v>
          </cell>
        </row>
        <row r="253">
          <cell r="B253" t="str">
            <v>Federal Tax Rep 481a Fed</v>
          </cell>
          <cell r="C253">
            <v>-184476.89</v>
          </cell>
        </row>
        <row r="254">
          <cell r="B254" t="str">
            <v>Federal Tax Rep 481a B Fed</v>
          </cell>
          <cell r="C254">
            <v>0</v>
          </cell>
        </row>
        <row r="255">
          <cell r="C255">
            <v>65850.990000000005</v>
          </cell>
        </row>
        <row r="256">
          <cell r="C256">
            <v>0</v>
          </cell>
        </row>
        <row r="257">
          <cell r="B257" t="str">
            <v>Subtotals:</v>
          </cell>
          <cell r="C257">
            <v>-627753.4</v>
          </cell>
        </row>
        <row r="258">
          <cell r="B258" t="str">
            <v>Federal Life FT Fed</v>
          </cell>
          <cell r="C258">
            <v>0</v>
          </cell>
        </row>
        <row r="259">
          <cell r="B259" t="str">
            <v>Subtotals:</v>
          </cell>
          <cell r="C259">
            <v>0</v>
          </cell>
        </row>
        <row r="260">
          <cell r="B260" t="str">
            <v>Federal Itc Basis Red Fed</v>
          </cell>
          <cell r="C260">
            <v>0</v>
          </cell>
        </row>
        <row r="261">
          <cell r="B261" t="str">
            <v>Federal Afudc Equity Fed</v>
          </cell>
          <cell r="C261">
            <v>0</v>
          </cell>
        </row>
        <row r="262">
          <cell r="B262" t="str">
            <v>Federal Afudc Debt Not Fed</v>
          </cell>
          <cell r="C262">
            <v>0</v>
          </cell>
        </row>
        <row r="263">
          <cell r="B263" t="str">
            <v>Federal Indirect Cost Ft Fed</v>
          </cell>
          <cell r="C263">
            <v>0</v>
          </cell>
        </row>
        <row r="264">
          <cell r="B264" t="str">
            <v>Subtotals:</v>
          </cell>
          <cell r="C264">
            <v>0</v>
          </cell>
        </row>
        <row r="265">
          <cell r="B265" t="str">
            <v>HYDRO</v>
          </cell>
          <cell r="C265">
            <v>81240133.920000002</v>
          </cell>
        </row>
        <row r="266">
          <cell r="B266" t="str">
            <v>Federal Method Fed</v>
          </cell>
          <cell r="C266">
            <v>0</v>
          </cell>
        </row>
        <row r="267">
          <cell r="B267" t="str">
            <v>Federal Life Fed</v>
          </cell>
          <cell r="C267">
            <v>-15795.67</v>
          </cell>
        </row>
        <row r="268">
          <cell r="B268" t="str">
            <v>Federal Method Life Fed</v>
          </cell>
          <cell r="C268">
            <v>14257424.66</v>
          </cell>
        </row>
        <row r="269">
          <cell r="B269" t="str">
            <v>Federal Cor</v>
          </cell>
          <cell r="C269">
            <v>51425.25</v>
          </cell>
        </row>
        <row r="270">
          <cell r="B270" t="str">
            <v>INTANGIBLE Accelerated Depreciation</v>
          </cell>
          <cell r="C270">
            <v>14293054.24</v>
          </cell>
        </row>
        <row r="271">
          <cell r="B271" t="str">
            <v>Federal Indirect Cost Fed</v>
          </cell>
          <cell r="C271">
            <v>-95059.45</v>
          </cell>
        </row>
        <row r="272">
          <cell r="B272" t="str">
            <v>Federal Afudc Debt Gross Fed</v>
          </cell>
          <cell r="C272">
            <v>616583.37</v>
          </cell>
        </row>
        <row r="273">
          <cell r="B273" t="str">
            <v>Federal Other Deferred Fed</v>
          </cell>
          <cell r="C273">
            <v>5558682.0800000001</v>
          </cell>
        </row>
        <row r="274">
          <cell r="B274" t="str">
            <v>Subtotals:</v>
          </cell>
          <cell r="C274">
            <v>6080206</v>
          </cell>
        </row>
        <row r="275">
          <cell r="B275" t="str">
            <v>Federal Tax Diffs Fed</v>
          </cell>
          <cell r="C275">
            <v>0</v>
          </cell>
        </row>
        <row r="276">
          <cell r="B276" t="str">
            <v>Federal SECTION 263A Fed</v>
          </cell>
          <cell r="C276">
            <v>-246257.53</v>
          </cell>
        </row>
        <row r="277">
          <cell r="B277" t="str">
            <v>Federal CAPITALIZED DEPR Fed</v>
          </cell>
          <cell r="C277">
            <v>899</v>
          </cell>
        </row>
        <row r="278">
          <cell r="C278">
            <v>0</v>
          </cell>
        </row>
        <row r="279">
          <cell r="B279" t="str">
            <v>Federal NEG OTHER DEFERRED Fed</v>
          </cell>
          <cell r="C279">
            <v>0</v>
          </cell>
        </row>
        <row r="280">
          <cell r="C280">
            <v>0</v>
          </cell>
        </row>
        <row r="281">
          <cell r="B281" t="str">
            <v>Subtotals:</v>
          </cell>
          <cell r="C281">
            <v>-245358.53</v>
          </cell>
        </row>
        <row r="282">
          <cell r="B282" t="str">
            <v>Federal Afudc Equity Fed</v>
          </cell>
          <cell r="C282">
            <v>0</v>
          </cell>
        </row>
        <row r="283">
          <cell r="B283" t="str">
            <v>Federal Indirect Cost Ft Fed</v>
          </cell>
          <cell r="C283">
            <v>0</v>
          </cell>
        </row>
        <row r="284">
          <cell r="B284" t="str">
            <v>Subtotals:</v>
          </cell>
          <cell r="C284">
            <v>0</v>
          </cell>
        </row>
        <row r="285">
          <cell r="B285" t="str">
            <v>INTANGIBLE</v>
          </cell>
          <cell r="C285">
            <v>20127901.710000001</v>
          </cell>
        </row>
        <row r="286">
          <cell r="B286" t="str">
            <v>Federal Method Life Fed</v>
          </cell>
          <cell r="C286">
            <v>0</v>
          </cell>
        </row>
        <row r="287">
          <cell r="B287" t="str">
            <v>Federal Cor</v>
          </cell>
          <cell r="C287">
            <v>0.03</v>
          </cell>
        </row>
        <row r="288">
          <cell r="B288" t="str">
            <v>INTERCO Accelerated Depreciation</v>
          </cell>
          <cell r="C288">
            <v>0.03</v>
          </cell>
        </row>
        <row r="289">
          <cell r="B289" t="str">
            <v>Federal Other Deferred Fed</v>
          </cell>
          <cell r="C289">
            <v>0</v>
          </cell>
        </row>
        <row r="290">
          <cell r="B290" t="str">
            <v>Subtotals:</v>
          </cell>
          <cell r="C290">
            <v>0</v>
          </cell>
        </row>
        <row r="291">
          <cell r="B291" t="str">
            <v>INTERCO</v>
          </cell>
          <cell r="C291">
            <v>0.03</v>
          </cell>
        </row>
        <row r="292">
          <cell r="B292" t="str">
            <v>Federal Method Life Fed</v>
          </cell>
          <cell r="C292">
            <v>2890620.62</v>
          </cell>
        </row>
        <row r="293">
          <cell r="B293" t="str">
            <v>LH IMPR Accelerated Depreciation</v>
          </cell>
          <cell r="C293">
            <v>2890620.62</v>
          </cell>
        </row>
        <row r="294">
          <cell r="B294" t="str">
            <v>Federal Indirect Cost Fed</v>
          </cell>
          <cell r="C294">
            <v>-23298.25</v>
          </cell>
        </row>
        <row r="295">
          <cell r="B295" t="str">
            <v>Federal Afudc Debt Gross Fed</v>
          </cell>
          <cell r="C295">
            <v>14910.68</v>
          </cell>
        </row>
        <row r="296">
          <cell r="C296">
            <v>2059.65</v>
          </cell>
        </row>
        <row r="297">
          <cell r="B297" t="str">
            <v>Subtotals:</v>
          </cell>
          <cell r="C297">
            <v>-6327.92</v>
          </cell>
        </row>
        <row r="298">
          <cell r="B298" t="str">
            <v>Federal SECTION 263A Fed</v>
          </cell>
          <cell r="C298">
            <v>-17369.73</v>
          </cell>
        </row>
        <row r="299">
          <cell r="B299" t="str">
            <v>Federal CAPITALIZED DEPR Fed</v>
          </cell>
          <cell r="C299">
            <v>-431.69</v>
          </cell>
        </row>
        <row r="300">
          <cell r="C300">
            <v>0</v>
          </cell>
        </row>
        <row r="301">
          <cell r="B301" t="str">
            <v>Subtotals:</v>
          </cell>
          <cell r="C301">
            <v>-17801.419999999998</v>
          </cell>
        </row>
        <row r="302">
          <cell r="B302" t="str">
            <v>Federal Afudc Equity Fed</v>
          </cell>
          <cell r="C302">
            <v>0</v>
          </cell>
        </row>
        <row r="303">
          <cell r="B303" t="str">
            <v>Subtotals:</v>
          </cell>
          <cell r="C303">
            <v>0</v>
          </cell>
        </row>
        <row r="304">
          <cell r="B304" t="str">
            <v>LH IMPR</v>
          </cell>
          <cell r="C304">
            <v>2866491.28</v>
          </cell>
        </row>
        <row r="305">
          <cell r="B305" t="str">
            <v>Federal Method Life Fed</v>
          </cell>
          <cell r="C305">
            <v>-8277.41</v>
          </cell>
        </row>
        <row r="306">
          <cell r="B306" t="str">
            <v>Federal Cor</v>
          </cell>
          <cell r="C306">
            <v>-388.47</v>
          </cell>
        </row>
        <row r="307">
          <cell r="B307" t="str">
            <v>LH RR Accelerated Depreciation</v>
          </cell>
          <cell r="C307">
            <v>-8665.8799999999992</v>
          </cell>
        </row>
        <row r="308">
          <cell r="B308" t="str">
            <v>Federal Indirect Cost Fed</v>
          </cell>
          <cell r="C308">
            <v>0</v>
          </cell>
        </row>
        <row r="309">
          <cell r="B309" t="str">
            <v>Federal Other Deferred Fed</v>
          </cell>
          <cell r="C309">
            <v>0</v>
          </cell>
        </row>
        <row r="310">
          <cell r="B310" t="str">
            <v>Federal Reconcile Diff Fed</v>
          </cell>
          <cell r="C310">
            <v>11075.54</v>
          </cell>
        </row>
        <row r="311">
          <cell r="B311" t="str">
            <v>Subtotals:</v>
          </cell>
          <cell r="C311">
            <v>11075.54</v>
          </cell>
        </row>
        <row r="312">
          <cell r="B312" t="str">
            <v>Federal Tax Diffs Fed</v>
          </cell>
          <cell r="C312">
            <v>0</v>
          </cell>
        </row>
        <row r="313">
          <cell r="B313" t="str">
            <v>Subtotals:</v>
          </cell>
          <cell r="C313">
            <v>0</v>
          </cell>
        </row>
        <row r="314">
          <cell r="B314" t="str">
            <v>Federal Afudc Equity Fed</v>
          </cell>
          <cell r="C314">
            <v>0</v>
          </cell>
        </row>
        <row r="315">
          <cell r="B315" t="str">
            <v>Federal Afudc Debt Not Fed</v>
          </cell>
          <cell r="C315">
            <v>0</v>
          </cell>
        </row>
        <row r="316">
          <cell r="B316" t="str">
            <v>Subtotals:</v>
          </cell>
          <cell r="C316">
            <v>0</v>
          </cell>
        </row>
        <row r="317">
          <cell r="B317" t="str">
            <v>LH RR</v>
          </cell>
          <cell r="C317">
            <v>2409.66</v>
          </cell>
        </row>
        <row r="318">
          <cell r="B318" t="str">
            <v>Federal Method Fed</v>
          </cell>
          <cell r="C318">
            <v>-16758.2</v>
          </cell>
        </row>
        <row r="319">
          <cell r="B319" t="str">
            <v>Federal Life Fed</v>
          </cell>
          <cell r="C319">
            <v>5888.5</v>
          </cell>
        </row>
        <row r="320">
          <cell r="B320" t="str">
            <v>Federal Method Life Fed</v>
          </cell>
          <cell r="C320">
            <v>77340913.109999999</v>
          </cell>
        </row>
        <row r="321">
          <cell r="B321" t="str">
            <v>Federal Cor</v>
          </cell>
          <cell r="C321">
            <v>-64875.82</v>
          </cell>
        </row>
        <row r="322">
          <cell r="B322" t="str">
            <v>NONUTILITY Accelerated Depreciation</v>
          </cell>
          <cell r="C322">
            <v>77265167.590000004</v>
          </cell>
        </row>
        <row r="323">
          <cell r="B323" t="str">
            <v>Federal Indirect Cost Fed</v>
          </cell>
          <cell r="C323">
            <v>-24064.57</v>
          </cell>
        </row>
        <row r="324">
          <cell r="B324" t="str">
            <v>Federal Afudc Debt Gross Fed</v>
          </cell>
          <cell r="C324">
            <v>415818.43</v>
          </cell>
        </row>
        <row r="325">
          <cell r="B325" t="str">
            <v>Federal Other Deferred Fed</v>
          </cell>
          <cell r="C325">
            <v>-312520.86</v>
          </cell>
        </row>
        <row r="326">
          <cell r="B326" t="str">
            <v>Federal Repair Allow Fed</v>
          </cell>
          <cell r="C326">
            <v>0</v>
          </cell>
        </row>
        <row r="327">
          <cell r="B327" t="str">
            <v>Federal Tax Repairs Expense Fed</v>
          </cell>
          <cell r="C327">
            <v>0</v>
          </cell>
        </row>
        <row r="328">
          <cell r="C328">
            <v>-403277.33</v>
          </cell>
        </row>
        <row r="329">
          <cell r="B329" t="str">
            <v>Subtotals:</v>
          </cell>
          <cell r="C329">
            <v>-324044.33</v>
          </cell>
        </row>
        <row r="330">
          <cell r="B330" t="str">
            <v>Federal Tax Diffs Fed</v>
          </cell>
          <cell r="C330">
            <v>-149798.81</v>
          </cell>
        </row>
        <row r="331">
          <cell r="B331" t="str">
            <v>Federal SECTION 263A Fed</v>
          </cell>
          <cell r="C331">
            <v>-129105.4</v>
          </cell>
        </row>
        <row r="332">
          <cell r="B332" t="str">
            <v>Federal CAPITALIZED DEPR Fed</v>
          </cell>
          <cell r="C332">
            <v>-303.43</v>
          </cell>
        </row>
        <row r="333">
          <cell r="B333" t="str">
            <v>Federal CIAC Fed</v>
          </cell>
          <cell r="C333">
            <v>-27394423.449999999</v>
          </cell>
        </row>
        <row r="334">
          <cell r="B334" t="str">
            <v>Federal NEG OTHER DEFERRED Fed</v>
          </cell>
          <cell r="C334">
            <v>-337919.09</v>
          </cell>
        </row>
        <row r="335">
          <cell r="B335" t="str">
            <v>Federal PROM PAYMENT Fed</v>
          </cell>
          <cell r="C335">
            <v>0</v>
          </cell>
        </row>
        <row r="336">
          <cell r="C336">
            <v>372.04</v>
          </cell>
        </row>
        <row r="337">
          <cell r="C337">
            <v>0</v>
          </cell>
        </row>
        <row r="338">
          <cell r="C338">
            <v>0</v>
          </cell>
        </row>
        <row r="339">
          <cell r="C339">
            <v>0</v>
          </cell>
        </row>
        <row r="340">
          <cell r="B340" t="str">
            <v>Subtotals:</v>
          </cell>
          <cell r="C340">
            <v>-28011178.140000001</v>
          </cell>
        </row>
        <row r="341">
          <cell r="B341" t="str">
            <v>Federal Life FT Fed</v>
          </cell>
          <cell r="C341">
            <v>0</v>
          </cell>
        </row>
        <row r="342">
          <cell r="B342" t="str">
            <v>Subtotals:</v>
          </cell>
          <cell r="C342">
            <v>0</v>
          </cell>
        </row>
        <row r="343">
          <cell r="B343" t="str">
            <v>Federal Itc Basis Red Fed</v>
          </cell>
          <cell r="C343">
            <v>0</v>
          </cell>
        </row>
        <row r="344">
          <cell r="B344" t="str">
            <v>Federal Afudc Equity Fed</v>
          </cell>
          <cell r="C344">
            <v>11084.3</v>
          </cell>
        </row>
        <row r="345">
          <cell r="B345" t="str">
            <v>Federal Afudc Debt Not Fed</v>
          </cell>
          <cell r="C345">
            <v>0</v>
          </cell>
        </row>
        <row r="346">
          <cell r="B346" t="str">
            <v>Federal Indirect Cost Ft Fed</v>
          </cell>
          <cell r="C346">
            <v>0</v>
          </cell>
        </row>
        <row r="347">
          <cell r="C347">
            <v>0</v>
          </cell>
        </row>
        <row r="348">
          <cell r="B348" t="str">
            <v>Subtotals:</v>
          </cell>
          <cell r="C348">
            <v>11084.3</v>
          </cell>
        </row>
        <row r="349">
          <cell r="B349" t="str">
            <v>NONUTILITY</v>
          </cell>
          <cell r="C349">
            <v>48941029.420000002</v>
          </cell>
        </row>
        <row r="350">
          <cell r="B350" t="str">
            <v>Federal Method Life Fed</v>
          </cell>
          <cell r="C350">
            <v>4474811.4400000004</v>
          </cell>
        </row>
        <row r="351">
          <cell r="B351" t="str">
            <v>Federal Cor</v>
          </cell>
          <cell r="C351">
            <v>4248483.3600000003</v>
          </cell>
        </row>
        <row r="352">
          <cell r="B352" t="str">
            <v>NUC FUELH1 Accelerated Depreciation</v>
          </cell>
          <cell r="C352">
            <v>8723294.8000000007</v>
          </cell>
        </row>
        <row r="353">
          <cell r="B353" t="str">
            <v>Federal Indirect Cost Fed</v>
          </cell>
          <cell r="C353">
            <v>-118252.28</v>
          </cell>
        </row>
        <row r="354">
          <cell r="B354" t="str">
            <v>Federal Afudc Debt Gross Fed</v>
          </cell>
          <cell r="C354">
            <v>62289.21</v>
          </cell>
        </row>
        <row r="355">
          <cell r="B355" t="str">
            <v>Subtotals:</v>
          </cell>
          <cell r="C355">
            <v>-55963.07</v>
          </cell>
        </row>
        <row r="356">
          <cell r="C356">
            <v>0</v>
          </cell>
        </row>
        <row r="357">
          <cell r="B357" t="str">
            <v>Federal CAPITALIZED DEPR Fed</v>
          </cell>
          <cell r="C357">
            <v>4959.3599999999997</v>
          </cell>
        </row>
        <row r="358">
          <cell r="C358">
            <v>0</v>
          </cell>
        </row>
        <row r="359">
          <cell r="B359" t="str">
            <v>Subtotals:</v>
          </cell>
          <cell r="C359">
            <v>4959.3599999999997</v>
          </cell>
        </row>
        <row r="360">
          <cell r="B360" t="str">
            <v>Federal Afudc Equity Fed</v>
          </cell>
          <cell r="C360">
            <v>0</v>
          </cell>
        </row>
        <row r="361">
          <cell r="B361" t="str">
            <v>Subtotals:</v>
          </cell>
          <cell r="C361">
            <v>0</v>
          </cell>
        </row>
        <row r="362">
          <cell r="B362" t="str">
            <v>NUC FUELH1</v>
          </cell>
          <cell r="C362">
            <v>8672291.0899999999</v>
          </cell>
        </row>
        <row r="363">
          <cell r="B363" t="str">
            <v>Federal Method Fed</v>
          </cell>
          <cell r="C363">
            <v>-526053</v>
          </cell>
        </row>
        <row r="364">
          <cell r="B364" t="str">
            <v>Federal Life Fed</v>
          </cell>
          <cell r="C364">
            <v>0</v>
          </cell>
        </row>
        <row r="365">
          <cell r="B365" t="str">
            <v>Federal Method Life Fed</v>
          </cell>
          <cell r="C365">
            <v>18905956.579999998</v>
          </cell>
        </row>
        <row r="366">
          <cell r="B366" t="str">
            <v>Federal Cor</v>
          </cell>
          <cell r="C366">
            <v>0.01</v>
          </cell>
        </row>
        <row r="367">
          <cell r="B367" t="str">
            <v>NUC FUELH2 Accelerated Depreciation</v>
          </cell>
          <cell r="C367">
            <v>18379903.59</v>
          </cell>
        </row>
        <row r="368">
          <cell r="B368" t="str">
            <v>Federal Indirect Cost Fed</v>
          </cell>
          <cell r="C368">
            <v>-133412.26999999999</v>
          </cell>
        </row>
        <row r="369">
          <cell r="B369" t="str">
            <v>Federal Afudc Debt Gross Fed</v>
          </cell>
          <cell r="C369">
            <v>7906.06</v>
          </cell>
        </row>
        <row r="370">
          <cell r="B370" t="str">
            <v>Federal Other Deferred Fed</v>
          </cell>
          <cell r="C370">
            <v>0</v>
          </cell>
        </row>
        <row r="371">
          <cell r="B371" t="str">
            <v>Federal Reconcile Diff Fed</v>
          </cell>
          <cell r="C371">
            <v>0</v>
          </cell>
        </row>
        <row r="372">
          <cell r="B372" t="str">
            <v>Subtotals:</v>
          </cell>
          <cell r="C372">
            <v>-125506.21</v>
          </cell>
        </row>
        <row r="373">
          <cell r="B373" t="str">
            <v>Federal Tax Diffs Fed</v>
          </cell>
          <cell r="C373">
            <v>0</v>
          </cell>
        </row>
        <row r="374">
          <cell r="C374">
            <v>0</v>
          </cell>
        </row>
        <row r="375">
          <cell r="B375" t="str">
            <v>Federal CAPITALIZED DEPR Fed</v>
          </cell>
          <cell r="C375">
            <v>3265.27</v>
          </cell>
        </row>
        <row r="376">
          <cell r="C376">
            <v>0</v>
          </cell>
        </row>
        <row r="377">
          <cell r="B377" t="str">
            <v>Subtotals:</v>
          </cell>
          <cell r="C377">
            <v>3265.27</v>
          </cell>
        </row>
        <row r="378">
          <cell r="B378" t="str">
            <v>Federal Itc Basis Red Fed</v>
          </cell>
          <cell r="C378">
            <v>0</v>
          </cell>
        </row>
        <row r="379">
          <cell r="B379" t="str">
            <v>Federal Afudc Equity Fed</v>
          </cell>
          <cell r="C379">
            <v>0</v>
          </cell>
        </row>
        <row r="380">
          <cell r="B380" t="str">
            <v>Federal Afudc Debt Not Fed</v>
          </cell>
          <cell r="C380">
            <v>0</v>
          </cell>
        </row>
        <row r="381">
          <cell r="B381" t="str">
            <v>Subtotals:</v>
          </cell>
          <cell r="C381">
            <v>0</v>
          </cell>
        </row>
        <row r="382">
          <cell r="B382" t="str">
            <v>NUC FUELH2</v>
          </cell>
          <cell r="C382">
            <v>18257662.649999999</v>
          </cell>
        </row>
        <row r="383">
          <cell r="B383" t="str">
            <v>Federal Method Life Fed</v>
          </cell>
          <cell r="C383">
            <v>-168812.03</v>
          </cell>
        </row>
        <row r="384">
          <cell r="B384" t="str">
            <v>Federal Cor</v>
          </cell>
          <cell r="C384">
            <v>3683332.62</v>
          </cell>
        </row>
        <row r="385">
          <cell r="B385" t="str">
            <v>NUC FUELV1 Accelerated Depreciation</v>
          </cell>
          <cell r="C385">
            <v>3514520.59</v>
          </cell>
        </row>
        <row r="386">
          <cell r="B386" t="str">
            <v>Federal Indirect Cost Fed</v>
          </cell>
          <cell r="C386">
            <v>-107544.2</v>
          </cell>
        </row>
        <row r="387">
          <cell r="B387" t="str">
            <v>Federal Afudc Debt Gross Fed</v>
          </cell>
          <cell r="C387">
            <v>5767</v>
          </cell>
        </row>
        <row r="388">
          <cell r="B388" t="str">
            <v>Subtotals:</v>
          </cell>
          <cell r="C388">
            <v>-101777.2</v>
          </cell>
        </row>
        <row r="389">
          <cell r="C389">
            <v>0</v>
          </cell>
        </row>
        <row r="390">
          <cell r="B390" t="str">
            <v>Federal CAPITALIZED DEPR Fed</v>
          </cell>
          <cell r="C390">
            <v>2740.59</v>
          </cell>
        </row>
        <row r="391">
          <cell r="C391">
            <v>0</v>
          </cell>
        </row>
        <row r="392">
          <cell r="B392" t="str">
            <v>Subtotals:</v>
          </cell>
          <cell r="C392">
            <v>2740.59</v>
          </cell>
        </row>
        <row r="393">
          <cell r="B393" t="str">
            <v>Federal Afudc Equity Fed</v>
          </cell>
          <cell r="C393">
            <v>0</v>
          </cell>
        </row>
        <row r="394">
          <cell r="B394" t="str">
            <v>Subtotals:</v>
          </cell>
          <cell r="C394">
            <v>0</v>
          </cell>
        </row>
        <row r="395">
          <cell r="B395" t="str">
            <v>NUC FUELV1</v>
          </cell>
          <cell r="C395">
            <v>3415483.98</v>
          </cell>
        </row>
        <row r="396">
          <cell r="B396" t="str">
            <v>Federal Method Life Fed</v>
          </cell>
          <cell r="C396">
            <v>1743622.08</v>
          </cell>
        </row>
        <row r="397">
          <cell r="B397" t="str">
            <v>Federal Cor</v>
          </cell>
          <cell r="C397">
            <v>3866756.33</v>
          </cell>
        </row>
        <row r="398">
          <cell r="B398" t="str">
            <v>NUC FUELV2 Accelerated Depreciation</v>
          </cell>
          <cell r="C398">
            <v>5610378.4100000001</v>
          </cell>
        </row>
        <row r="399">
          <cell r="B399" t="str">
            <v>Federal Indirect Cost Fed</v>
          </cell>
          <cell r="C399">
            <v>-72182.19</v>
          </cell>
        </row>
        <row r="400">
          <cell r="B400" t="str">
            <v>Federal Afudc Debt Gross Fed</v>
          </cell>
          <cell r="C400">
            <v>33984.17</v>
          </cell>
        </row>
        <row r="401">
          <cell r="B401" t="str">
            <v>Subtotals:</v>
          </cell>
          <cell r="C401">
            <v>-38198.019999999997</v>
          </cell>
        </row>
        <row r="402">
          <cell r="B402" t="str">
            <v>Federal Tax Diffs Fed</v>
          </cell>
          <cell r="C402">
            <v>0</v>
          </cell>
        </row>
        <row r="403">
          <cell r="C403">
            <v>0</v>
          </cell>
        </row>
        <row r="404">
          <cell r="B404" t="str">
            <v>Federal CAPITALIZED DEPR Fed</v>
          </cell>
          <cell r="C404">
            <v>4473.17</v>
          </cell>
        </row>
        <row r="405">
          <cell r="C405">
            <v>0</v>
          </cell>
        </row>
        <row r="406">
          <cell r="B406" t="str">
            <v>Subtotals:</v>
          </cell>
          <cell r="C406">
            <v>4473.17</v>
          </cell>
        </row>
        <row r="407">
          <cell r="B407" t="str">
            <v>Federal Afudc Equity Fed</v>
          </cell>
          <cell r="C407">
            <v>0</v>
          </cell>
        </row>
        <row r="408">
          <cell r="B408" t="str">
            <v>Subtotals:</v>
          </cell>
          <cell r="C408">
            <v>0</v>
          </cell>
        </row>
        <row r="409">
          <cell r="B409" t="str">
            <v>NUC FUELV2</v>
          </cell>
          <cell r="C409">
            <v>5576653.5599999996</v>
          </cell>
        </row>
        <row r="410">
          <cell r="B410" t="str">
            <v>Federal Method Fed</v>
          </cell>
          <cell r="C410">
            <v>20230.41</v>
          </cell>
        </row>
        <row r="411">
          <cell r="B411" t="str">
            <v>Federal Life Fed</v>
          </cell>
          <cell r="C411">
            <v>12942130.720000001</v>
          </cell>
        </row>
        <row r="412">
          <cell r="B412" t="str">
            <v>Federal Method Life Fed</v>
          </cell>
          <cell r="C412">
            <v>395195390.19</v>
          </cell>
        </row>
        <row r="413">
          <cell r="B413" t="str">
            <v>Federal Cor</v>
          </cell>
          <cell r="C413">
            <v>24703946.699999999</v>
          </cell>
        </row>
        <row r="414">
          <cell r="B414" t="str">
            <v>NUCLEAR Accelerated Depreciation</v>
          </cell>
          <cell r="C414">
            <v>432861698.01999998</v>
          </cell>
        </row>
        <row r="415">
          <cell r="B415" t="str">
            <v>Federal Indirect Cost Fed</v>
          </cell>
          <cell r="C415">
            <v>5329341.5199999996</v>
          </cell>
        </row>
        <row r="416">
          <cell r="B416" t="str">
            <v>Federal Afudc Debt Gross Fed</v>
          </cell>
          <cell r="C416">
            <v>2594642.6800000002</v>
          </cell>
        </row>
        <row r="417">
          <cell r="B417" t="str">
            <v>Federal Other Deferred Fed</v>
          </cell>
          <cell r="C417">
            <v>-1975426.79</v>
          </cell>
        </row>
        <row r="418">
          <cell r="B418" t="str">
            <v>Federal Repair Allow Fed</v>
          </cell>
          <cell r="C418">
            <v>0.77</v>
          </cell>
        </row>
        <row r="419">
          <cell r="B419" t="str">
            <v>Federal Tax Repairs Expense Fed</v>
          </cell>
          <cell r="C419">
            <v>58850272.689999998</v>
          </cell>
        </row>
        <row r="420">
          <cell r="C420">
            <v>0</v>
          </cell>
        </row>
        <row r="421">
          <cell r="B421" t="str">
            <v>Subtotals:</v>
          </cell>
          <cell r="C421">
            <v>64798830.869999997</v>
          </cell>
        </row>
        <row r="422">
          <cell r="B422" t="str">
            <v>Federal Tax Diffs Fed</v>
          </cell>
          <cell r="C422">
            <v>-1102.1300000000001</v>
          </cell>
        </row>
        <row r="423">
          <cell r="B423" t="str">
            <v>Federal SECTION 263A Fed</v>
          </cell>
          <cell r="C423">
            <v>-2103561.94</v>
          </cell>
        </row>
        <row r="424">
          <cell r="B424" t="str">
            <v>Federal CAPITALIZED DEPR Fed</v>
          </cell>
          <cell r="C424">
            <v>-2496.94</v>
          </cell>
        </row>
        <row r="425">
          <cell r="C425">
            <v>0</v>
          </cell>
        </row>
        <row r="426">
          <cell r="B426" t="str">
            <v>Federal NEG OTHER DEFERRED Fed</v>
          </cell>
          <cell r="C426">
            <v>-5254.52</v>
          </cell>
        </row>
        <row r="427">
          <cell r="B427" t="str">
            <v>Federal Tax Repairs Exp. Fed SO</v>
          </cell>
          <cell r="C427">
            <v>0</v>
          </cell>
        </row>
        <row r="428">
          <cell r="B428" t="str">
            <v>Federal Tax Rep 481a Fed</v>
          </cell>
          <cell r="C428">
            <v>604563.66</v>
          </cell>
        </row>
        <row r="429">
          <cell r="C429">
            <v>359631.9</v>
          </cell>
        </row>
        <row r="430">
          <cell r="C430">
            <v>0</v>
          </cell>
        </row>
        <row r="431">
          <cell r="B431" t="str">
            <v>Subtotals:</v>
          </cell>
          <cell r="C431">
            <v>-1148219.97</v>
          </cell>
        </row>
        <row r="432">
          <cell r="B432" t="str">
            <v>Federal Life FT Fed</v>
          </cell>
          <cell r="C432">
            <v>0</v>
          </cell>
        </row>
        <row r="433">
          <cell r="B433" t="str">
            <v>Subtotals:</v>
          </cell>
          <cell r="C433">
            <v>0</v>
          </cell>
        </row>
        <row r="434">
          <cell r="B434" t="str">
            <v>Federal Itc Basis Red Fed</v>
          </cell>
          <cell r="C434">
            <v>0</v>
          </cell>
        </row>
        <row r="435">
          <cell r="B435" t="str">
            <v>Federal Afudc Equity Fed</v>
          </cell>
          <cell r="C435">
            <v>0</v>
          </cell>
        </row>
        <row r="436">
          <cell r="B436" t="str">
            <v>Federal Afudc Debt Not Fed</v>
          </cell>
          <cell r="C436">
            <v>0</v>
          </cell>
        </row>
        <row r="437">
          <cell r="B437" t="str">
            <v>Federal Indirect Cost Ft Fed</v>
          </cell>
          <cell r="C437">
            <v>0</v>
          </cell>
        </row>
        <row r="438">
          <cell r="B438" t="str">
            <v>Subtotals:</v>
          </cell>
          <cell r="C438">
            <v>0</v>
          </cell>
        </row>
        <row r="439">
          <cell r="B439" t="str">
            <v>NUCLEAR</v>
          </cell>
          <cell r="C439">
            <v>496512308.92000002</v>
          </cell>
        </row>
        <row r="440">
          <cell r="B440" t="str">
            <v>Federal Method Fed</v>
          </cell>
          <cell r="C440">
            <v>147041.63</v>
          </cell>
        </row>
        <row r="441">
          <cell r="B441" t="str">
            <v>Federal Life Fed</v>
          </cell>
          <cell r="C441">
            <v>-148173.66</v>
          </cell>
        </row>
        <row r="442">
          <cell r="B442" t="str">
            <v>Federal Method Life Fed</v>
          </cell>
          <cell r="C442">
            <v>565721670.27999997</v>
          </cell>
        </row>
        <row r="443">
          <cell r="B443" t="str">
            <v>Federal Cor</v>
          </cell>
          <cell r="C443">
            <v>1380261.26</v>
          </cell>
        </row>
        <row r="444">
          <cell r="B444" t="str">
            <v>OTHER Accelerated Depreciation</v>
          </cell>
          <cell r="C444">
            <v>567100799.50999999</v>
          </cell>
        </row>
        <row r="445">
          <cell r="B445" t="str">
            <v>Federal Indirect Cost Fed</v>
          </cell>
          <cell r="C445">
            <v>-5157504.2699999996</v>
          </cell>
        </row>
        <row r="446">
          <cell r="B446" t="str">
            <v>Federal Afudc Debt Gross Fed</v>
          </cell>
          <cell r="C446">
            <v>13585360.82</v>
          </cell>
        </row>
        <row r="447">
          <cell r="B447" t="str">
            <v>Federal Other Deferred Fed</v>
          </cell>
          <cell r="C447">
            <v>2566226.0699999998</v>
          </cell>
        </row>
        <row r="448">
          <cell r="B448" t="str">
            <v>Federal Repair Allow Fed</v>
          </cell>
          <cell r="C448">
            <v>0</v>
          </cell>
        </row>
        <row r="449">
          <cell r="B449" t="str">
            <v>Federal Tax Repairs Expense Fed</v>
          </cell>
          <cell r="C449">
            <v>67204488.989999995</v>
          </cell>
        </row>
        <row r="450">
          <cell r="C450">
            <v>-334434.82</v>
          </cell>
        </row>
        <row r="451">
          <cell r="B451" t="str">
            <v>Subtotals:</v>
          </cell>
          <cell r="C451">
            <v>77864136.790000007</v>
          </cell>
        </row>
        <row r="452">
          <cell r="B452" t="str">
            <v>Federal Tax Diffs Fed</v>
          </cell>
          <cell r="C452">
            <v>-17.38</v>
          </cell>
        </row>
        <row r="453">
          <cell r="B453" t="str">
            <v>Federal SECTION 263A Fed</v>
          </cell>
          <cell r="C453">
            <v>-2153543.9700000002</v>
          </cell>
        </row>
        <row r="454">
          <cell r="B454" t="str">
            <v>Federal CAPITALIZED DEPR Fed</v>
          </cell>
          <cell r="C454">
            <v>-314840.82</v>
          </cell>
        </row>
        <row r="455">
          <cell r="B455" t="str">
            <v>Federal CIAC Fed</v>
          </cell>
          <cell r="C455">
            <v>-10397.07</v>
          </cell>
        </row>
        <row r="456">
          <cell r="B456" t="str">
            <v>Federal NEG OTHER DEFERRED Fed</v>
          </cell>
          <cell r="C456">
            <v>-859917.08</v>
          </cell>
        </row>
        <row r="457">
          <cell r="B457" t="str">
            <v>Federal PROM PAYMENT Fed</v>
          </cell>
          <cell r="C457">
            <v>0</v>
          </cell>
        </row>
        <row r="458">
          <cell r="B458" t="str">
            <v>Federal Tax Repairs Exp. Fed SO</v>
          </cell>
          <cell r="C458">
            <v>0</v>
          </cell>
        </row>
        <row r="459">
          <cell r="B459" t="str">
            <v>Federal Tax Rep 481a Fed</v>
          </cell>
          <cell r="C459">
            <v>9954554.4199999999</v>
          </cell>
        </row>
        <row r="460">
          <cell r="C460">
            <v>79504.34</v>
          </cell>
        </row>
        <row r="461">
          <cell r="C461">
            <v>-1098757.74</v>
          </cell>
        </row>
        <row r="462">
          <cell r="B462" t="str">
            <v>Subtotals:</v>
          </cell>
          <cell r="C462">
            <v>5596584.7000000002</v>
          </cell>
        </row>
        <row r="463">
          <cell r="B463" t="str">
            <v>Federal Life FT Fed</v>
          </cell>
          <cell r="C463">
            <v>0</v>
          </cell>
        </row>
        <row r="464">
          <cell r="B464" t="str">
            <v>Subtotals:</v>
          </cell>
          <cell r="C464">
            <v>0</v>
          </cell>
        </row>
        <row r="465">
          <cell r="B465" t="str">
            <v>Federal Itc Basis Red Fed</v>
          </cell>
          <cell r="C465">
            <v>0</v>
          </cell>
        </row>
        <row r="466">
          <cell r="B466" t="str">
            <v>Federal Afudc Equity Fed</v>
          </cell>
          <cell r="C466">
            <v>0</v>
          </cell>
        </row>
        <row r="467">
          <cell r="B467" t="str">
            <v>Federal Afudc Debt Not Fed</v>
          </cell>
          <cell r="C467">
            <v>0</v>
          </cell>
        </row>
        <row r="468">
          <cell r="B468" t="str">
            <v>Federal Indirect Cost Ft Fed</v>
          </cell>
          <cell r="C468">
            <v>0</v>
          </cell>
        </row>
        <row r="469">
          <cell r="B469" t="str">
            <v>Federal Itc Other Basis Red Fed</v>
          </cell>
          <cell r="C469">
            <v>0</v>
          </cell>
        </row>
        <row r="470">
          <cell r="B470" t="str">
            <v>Subtotals:</v>
          </cell>
          <cell r="C470">
            <v>0</v>
          </cell>
        </row>
        <row r="471">
          <cell r="B471" t="str">
            <v>OTHER</v>
          </cell>
          <cell r="C471">
            <v>650561521</v>
          </cell>
        </row>
        <row r="472">
          <cell r="B472" t="str">
            <v>Federal Method Fed</v>
          </cell>
          <cell r="C472">
            <v>0.01</v>
          </cell>
        </row>
        <row r="473">
          <cell r="B473" t="str">
            <v>Federal Life Fed</v>
          </cell>
          <cell r="C473">
            <v>456203.82</v>
          </cell>
        </row>
        <row r="474">
          <cell r="B474" t="str">
            <v>Federal Method Life Fed</v>
          </cell>
          <cell r="C474">
            <v>91456511.810000002</v>
          </cell>
        </row>
        <row r="475">
          <cell r="B475" t="str">
            <v>Federal Cor</v>
          </cell>
          <cell r="C475">
            <v>-13595502.630000001</v>
          </cell>
        </row>
        <row r="476">
          <cell r="B476" t="str">
            <v>POLLCNTRL Accelerated Depreciation</v>
          </cell>
          <cell r="C476">
            <v>78317213.010000005</v>
          </cell>
        </row>
        <row r="477">
          <cell r="B477" t="str">
            <v>Federal Indirect Cost Fed</v>
          </cell>
          <cell r="C477">
            <v>-639407.67000000004</v>
          </cell>
        </row>
        <row r="478">
          <cell r="B478" t="str">
            <v>Federal Afudc Debt Gross Fed</v>
          </cell>
          <cell r="C478">
            <v>862931.92</v>
          </cell>
        </row>
        <row r="479">
          <cell r="B479" t="str">
            <v>Federal Other Deferred Fed</v>
          </cell>
          <cell r="C479">
            <v>6812.11</v>
          </cell>
        </row>
        <row r="480">
          <cell r="B480" t="str">
            <v>Subtotals:</v>
          </cell>
          <cell r="C480">
            <v>230336.36</v>
          </cell>
        </row>
        <row r="481">
          <cell r="B481" t="str">
            <v>Federal Tax Diffs Fed</v>
          </cell>
          <cell r="C481">
            <v>0</v>
          </cell>
        </row>
        <row r="482">
          <cell r="B482" t="str">
            <v>Federal SECTION 263A Fed</v>
          </cell>
          <cell r="C482">
            <v>0</v>
          </cell>
        </row>
        <row r="483">
          <cell r="B483" t="str">
            <v>Federal CAPITALIZED DEPR Fed</v>
          </cell>
          <cell r="C483">
            <v>0</v>
          </cell>
        </row>
        <row r="484">
          <cell r="B484" t="str">
            <v>Federal NEG OTHER DEFERRED Fed</v>
          </cell>
          <cell r="C484">
            <v>0</v>
          </cell>
        </row>
        <row r="485">
          <cell r="C485">
            <v>0</v>
          </cell>
        </row>
        <row r="486">
          <cell r="B486" t="str">
            <v>Subtotals:</v>
          </cell>
          <cell r="C486">
            <v>0</v>
          </cell>
        </row>
        <row r="487">
          <cell r="B487" t="str">
            <v>Federal Afudc Equity Fed</v>
          </cell>
          <cell r="C487">
            <v>0</v>
          </cell>
        </row>
        <row r="488">
          <cell r="B488" t="str">
            <v>Federal Afudc Debt Not Fed</v>
          </cell>
          <cell r="C488">
            <v>0</v>
          </cell>
        </row>
        <row r="489">
          <cell r="B489" t="str">
            <v>Federal Indirect Cost Ft Fed</v>
          </cell>
          <cell r="C489">
            <v>0</v>
          </cell>
        </row>
        <row r="490">
          <cell r="B490" t="str">
            <v>Subtotals:</v>
          </cell>
          <cell r="C490">
            <v>0</v>
          </cell>
        </row>
        <row r="491">
          <cell r="B491" t="str">
            <v>POLLCNTRL</v>
          </cell>
          <cell r="C491">
            <v>78547549.370000005</v>
          </cell>
        </row>
        <row r="492">
          <cell r="B492" t="str">
            <v>Federal Method Fed</v>
          </cell>
          <cell r="C492">
            <v>-623440.15</v>
          </cell>
        </row>
        <row r="493">
          <cell r="B493" t="str">
            <v>Federal Life Fed</v>
          </cell>
          <cell r="C493">
            <v>-1935461.92</v>
          </cell>
        </row>
        <row r="494">
          <cell r="B494" t="str">
            <v>Federal Method Life Fed</v>
          </cell>
          <cell r="C494">
            <v>324115697.41000003</v>
          </cell>
        </row>
        <row r="495">
          <cell r="B495" t="str">
            <v>Federal Cor</v>
          </cell>
          <cell r="C495">
            <v>-49701658.079999998</v>
          </cell>
        </row>
        <row r="496">
          <cell r="B496" t="str">
            <v>STEAM Accelerated Depreciation</v>
          </cell>
          <cell r="C496">
            <v>271855137.25999999</v>
          </cell>
        </row>
        <row r="497">
          <cell r="B497" t="str">
            <v>Federal Indirect Cost Fed</v>
          </cell>
          <cell r="C497">
            <v>-66113.78</v>
          </cell>
        </row>
        <row r="498">
          <cell r="B498" t="str">
            <v>Federal Afudc Debt Gross Fed</v>
          </cell>
          <cell r="C498">
            <v>3523936.11</v>
          </cell>
        </row>
        <row r="499">
          <cell r="B499" t="str">
            <v>Federal Other Deferred Fed</v>
          </cell>
          <cell r="C499">
            <v>-3127077.94</v>
          </cell>
        </row>
        <row r="500">
          <cell r="C500">
            <v>0</v>
          </cell>
        </row>
        <row r="501">
          <cell r="B501" t="str">
            <v>Federal Tax Repairs Expense Fed</v>
          </cell>
          <cell r="C501">
            <v>119482789.22</v>
          </cell>
        </row>
        <row r="502">
          <cell r="B502" t="str">
            <v>Subtotals:</v>
          </cell>
          <cell r="C502">
            <v>119813533.61</v>
          </cell>
        </row>
        <row r="503">
          <cell r="B503" t="str">
            <v>Federal Tax Diffs Fed</v>
          </cell>
          <cell r="C503">
            <v>-49038.19</v>
          </cell>
        </row>
        <row r="504">
          <cell r="B504" t="str">
            <v>Federal SECTION 263A Fed</v>
          </cell>
          <cell r="C504">
            <v>-2856439.2</v>
          </cell>
        </row>
        <row r="505">
          <cell r="B505" t="str">
            <v>Federal CAPITALIZED DEPR Fed</v>
          </cell>
          <cell r="C505">
            <v>-58530.81</v>
          </cell>
        </row>
        <row r="506">
          <cell r="B506" t="str">
            <v>Federal CIAC Fed</v>
          </cell>
          <cell r="C506">
            <v>0</v>
          </cell>
        </row>
        <row r="507">
          <cell r="B507" t="str">
            <v>Federal NEG OTHER DEFERRED Fed</v>
          </cell>
          <cell r="C507">
            <v>-1311127.04</v>
          </cell>
        </row>
        <row r="508">
          <cell r="C508">
            <v>0</v>
          </cell>
        </row>
        <row r="509">
          <cell r="B509" t="str">
            <v>Federal Tax Repairs Exp. Fed SO</v>
          </cell>
          <cell r="C509">
            <v>0</v>
          </cell>
        </row>
        <row r="510">
          <cell r="B510" t="str">
            <v>Federal Tax Rep 481a Fed</v>
          </cell>
          <cell r="C510">
            <v>5693592.6900000004</v>
          </cell>
        </row>
        <row r="511">
          <cell r="C511">
            <v>587872.87</v>
          </cell>
        </row>
        <row r="512">
          <cell r="C512">
            <v>0</v>
          </cell>
        </row>
        <row r="513">
          <cell r="B513" t="str">
            <v>Subtotals:</v>
          </cell>
          <cell r="C513">
            <v>2006330.32</v>
          </cell>
        </row>
        <row r="514">
          <cell r="B514" t="str">
            <v>Federal Life FT Fed</v>
          </cell>
          <cell r="C514">
            <v>0</v>
          </cell>
        </row>
        <row r="515">
          <cell r="B515" t="str">
            <v>Subtotals:</v>
          </cell>
          <cell r="C515">
            <v>0</v>
          </cell>
        </row>
        <row r="516">
          <cell r="B516" t="str">
            <v>Federal Itc Basis Red Fed</v>
          </cell>
          <cell r="C516">
            <v>0</v>
          </cell>
        </row>
        <row r="517">
          <cell r="B517" t="str">
            <v>Federal Afudc Equity Fed</v>
          </cell>
          <cell r="C517">
            <v>0</v>
          </cell>
        </row>
        <row r="518">
          <cell r="B518" t="str">
            <v>Federal Afudc Debt Not Fed</v>
          </cell>
          <cell r="C518">
            <v>0</v>
          </cell>
        </row>
        <row r="519">
          <cell r="B519" t="str">
            <v>Federal Indirect Cost Ft Fed</v>
          </cell>
          <cell r="C519">
            <v>-64922.28</v>
          </cell>
        </row>
        <row r="520">
          <cell r="B520" t="str">
            <v>Subtotals:</v>
          </cell>
          <cell r="C520">
            <v>-64922.28</v>
          </cell>
        </row>
        <row r="521">
          <cell r="B521" t="str">
            <v>STEAM</v>
          </cell>
          <cell r="C521">
            <v>393610078.91000003</v>
          </cell>
        </row>
        <row r="522">
          <cell r="B522" t="str">
            <v>Federal Method Life Fed</v>
          </cell>
          <cell r="C522">
            <v>0</v>
          </cell>
        </row>
        <row r="523">
          <cell r="B523" t="str">
            <v>Federal Cor</v>
          </cell>
          <cell r="C523">
            <v>0.01</v>
          </cell>
        </row>
        <row r="524">
          <cell r="B524" t="str">
            <v>STEAM HEAT Accelerated Depreciation</v>
          </cell>
          <cell r="C524">
            <v>0.01</v>
          </cell>
        </row>
        <row r="525">
          <cell r="B525" t="str">
            <v>STEAM HEAT</v>
          </cell>
          <cell r="C525">
            <v>0.01</v>
          </cell>
        </row>
        <row r="526">
          <cell r="B526" t="str">
            <v>Federal Method Fed</v>
          </cell>
          <cell r="C526">
            <v>262933.31</v>
          </cell>
        </row>
        <row r="527">
          <cell r="B527" t="str">
            <v>Federal Life Fed</v>
          </cell>
          <cell r="C527">
            <v>138253.63</v>
          </cell>
        </row>
        <row r="528">
          <cell r="B528" t="str">
            <v>Federal Method Life Fed</v>
          </cell>
          <cell r="C528">
            <v>18919961.129999999</v>
          </cell>
        </row>
        <row r="529">
          <cell r="B529" t="str">
            <v>Federal Cor</v>
          </cell>
          <cell r="C529">
            <v>-746073.52</v>
          </cell>
        </row>
        <row r="530">
          <cell r="B530" t="str">
            <v>STRUCTURES Accelerated Depreciation</v>
          </cell>
          <cell r="C530">
            <v>18575074.550000001</v>
          </cell>
        </row>
        <row r="531">
          <cell r="B531" t="str">
            <v>Federal Indirect Cost Fed</v>
          </cell>
          <cell r="C531">
            <v>-32227.59</v>
          </cell>
        </row>
        <row r="532">
          <cell r="B532" t="str">
            <v>Federal Afudc Debt Gross Fed</v>
          </cell>
          <cell r="C532">
            <v>696028.21</v>
          </cell>
        </row>
        <row r="533">
          <cell r="B533" t="str">
            <v>Federal Other Deferred Fed</v>
          </cell>
          <cell r="C533">
            <v>11308.96</v>
          </cell>
        </row>
        <row r="534">
          <cell r="C534">
            <v>-63585.56</v>
          </cell>
        </row>
        <row r="535">
          <cell r="B535" t="str">
            <v>Subtotals:</v>
          </cell>
          <cell r="C535">
            <v>611524.02</v>
          </cell>
        </row>
        <row r="536">
          <cell r="B536" t="str">
            <v>Federal Tax Diffs Fed</v>
          </cell>
          <cell r="C536">
            <v>-314282.81</v>
          </cell>
        </row>
        <row r="537">
          <cell r="B537" t="str">
            <v>Federal SECTION 263A Fed</v>
          </cell>
          <cell r="C537">
            <v>-629753.1</v>
          </cell>
        </row>
        <row r="538">
          <cell r="B538" t="str">
            <v>Federal CAPITALIZED DEPR Fed</v>
          </cell>
          <cell r="C538">
            <v>-26079.86</v>
          </cell>
        </row>
        <row r="539">
          <cell r="B539" t="str">
            <v>Federal CIAC Fed</v>
          </cell>
          <cell r="C539">
            <v>0</v>
          </cell>
        </row>
        <row r="540">
          <cell r="B540" t="str">
            <v>Federal NEG OTHER DEFERRED Fed</v>
          </cell>
          <cell r="C540">
            <v>0</v>
          </cell>
        </row>
        <row r="541">
          <cell r="B541" t="str">
            <v>Subtotals:</v>
          </cell>
          <cell r="C541">
            <v>-970115.77</v>
          </cell>
        </row>
        <row r="542">
          <cell r="B542" t="str">
            <v>Federal Life FT Fed</v>
          </cell>
          <cell r="C542">
            <v>0</v>
          </cell>
        </row>
        <row r="543">
          <cell r="B543" t="str">
            <v>Subtotals:</v>
          </cell>
          <cell r="C543">
            <v>0</v>
          </cell>
        </row>
        <row r="544">
          <cell r="B544" t="str">
            <v>Federal Itc Basis Red Fed</v>
          </cell>
          <cell r="C544">
            <v>0</v>
          </cell>
        </row>
        <row r="545">
          <cell r="B545" t="str">
            <v>Federal Afudc Equity Fed</v>
          </cell>
          <cell r="C545">
            <v>0</v>
          </cell>
        </row>
        <row r="546">
          <cell r="B546" t="str">
            <v>Federal Afudc Debt Not Fed</v>
          </cell>
          <cell r="C546">
            <v>0</v>
          </cell>
        </row>
        <row r="547">
          <cell r="B547" t="str">
            <v>Federal Indirect Cost Ft Fed</v>
          </cell>
          <cell r="C547">
            <v>0</v>
          </cell>
        </row>
        <row r="548">
          <cell r="B548" t="str">
            <v>Federal Itc Other Basis Red Fed</v>
          </cell>
          <cell r="C548">
            <v>0</v>
          </cell>
        </row>
        <row r="549">
          <cell r="B549" t="str">
            <v>Subtotals:</v>
          </cell>
          <cell r="C549">
            <v>0</v>
          </cell>
        </row>
        <row r="550">
          <cell r="B550" t="str">
            <v>STRUCTURES</v>
          </cell>
          <cell r="C550">
            <v>18216482.800000001</v>
          </cell>
        </row>
        <row r="551">
          <cell r="B551" t="str">
            <v>Federal Method Fed</v>
          </cell>
          <cell r="C551">
            <v>10461916.470000001</v>
          </cell>
        </row>
        <row r="552">
          <cell r="B552" t="str">
            <v>Federal Life Fed</v>
          </cell>
          <cell r="C552">
            <v>2185000.48</v>
          </cell>
        </row>
        <row r="553">
          <cell r="B553" t="str">
            <v>Federal Method Life Fed</v>
          </cell>
          <cell r="C553">
            <v>998529133.29999995</v>
          </cell>
        </row>
        <row r="554">
          <cell r="B554" t="str">
            <v>Federal Cor</v>
          </cell>
          <cell r="C554">
            <v>12263635.07</v>
          </cell>
        </row>
        <row r="555">
          <cell r="B555" t="str">
            <v>TRANS Accelerated Depreciation</v>
          </cell>
          <cell r="C555">
            <v>1023439685.3200001</v>
          </cell>
        </row>
        <row r="556">
          <cell r="B556" t="str">
            <v>Federal Indirect Cost Fed</v>
          </cell>
          <cell r="C556">
            <v>-4717844.17</v>
          </cell>
        </row>
        <row r="557">
          <cell r="B557" t="str">
            <v>Federal Afudc Debt Gross Fed</v>
          </cell>
          <cell r="C557">
            <v>11135681.42</v>
          </cell>
        </row>
        <row r="558">
          <cell r="B558" t="str">
            <v>Federal Other Deferred Fed</v>
          </cell>
          <cell r="C558">
            <v>6574533.6500000004</v>
          </cell>
        </row>
        <row r="559">
          <cell r="B559" t="str">
            <v>Federal Repair Allow Fed</v>
          </cell>
          <cell r="C559">
            <v>6156876.5599999996</v>
          </cell>
        </row>
        <row r="560">
          <cell r="B560" t="str">
            <v>Federal Reconcile Diff Fed</v>
          </cell>
          <cell r="C560">
            <v>-819.08</v>
          </cell>
        </row>
        <row r="561">
          <cell r="B561" t="str">
            <v>Federal Afudc Debt Tax Fed - Fed</v>
          </cell>
          <cell r="C561">
            <v>1506139.57</v>
          </cell>
        </row>
        <row r="562">
          <cell r="B562" t="str">
            <v>Federal Tax Repairs Expense Fed</v>
          </cell>
          <cell r="C562">
            <v>40101758.939999998</v>
          </cell>
        </row>
        <row r="563">
          <cell r="B563" t="str">
            <v>Subtotals:</v>
          </cell>
          <cell r="C563">
            <v>60756326.890000001</v>
          </cell>
        </row>
        <row r="564">
          <cell r="B564" t="str">
            <v>Federal Tax Diffs Fed</v>
          </cell>
          <cell r="C564">
            <v>-157138.57999999999</v>
          </cell>
        </row>
        <row r="565">
          <cell r="B565" t="str">
            <v>Federal SECTION 263A Fed</v>
          </cell>
          <cell r="C565">
            <v>-9566337.8699999992</v>
          </cell>
        </row>
        <row r="566">
          <cell r="B566" t="str">
            <v>Federal CAPITALIZED DEPR Fed</v>
          </cell>
          <cell r="C566">
            <v>-113647.36</v>
          </cell>
        </row>
        <row r="567">
          <cell r="B567" t="str">
            <v>Federal CIAC Fed</v>
          </cell>
          <cell r="C567">
            <v>-18339749.600000001</v>
          </cell>
        </row>
        <row r="568">
          <cell r="B568" t="str">
            <v>Federal NEG OTHER DEFERRED Fed</v>
          </cell>
          <cell r="C568">
            <v>-3528761.84</v>
          </cell>
        </row>
        <row r="569">
          <cell r="B569" t="str">
            <v>Federal PROM PAYMENT Fed</v>
          </cell>
          <cell r="C569">
            <v>0</v>
          </cell>
        </row>
        <row r="570">
          <cell r="B570" t="str">
            <v>Federal Tax Repairs Exp. Fed SO</v>
          </cell>
          <cell r="C570">
            <v>0</v>
          </cell>
        </row>
        <row r="571">
          <cell r="B571" t="str">
            <v>Federal Tax Rep 481a Fed</v>
          </cell>
          <cell r="C571">
            <v>902141.31</v>
          </cell>
        </row>
        <row r="572">
          <cell r="B572" t="str">
            <v>Federal Tax Rep 481a B Fed</v>
          </cell>
          <cell r="C572">
            <v>-207404.07</v>
          </cell>
        </row>
        <row r="573">
          <cell r="B573" t="str">
            <v>Federal Tax Exp CPI Rev Fed</v>
          </cell>
          <cell r="C573">
            <v>174397.58</v>
          </cell>
        </row>
        <row r="574">
          <cell r="C574">
            <v>0</v>
          </cell>
        </row>
        <row r="575">
          <cell r="B575" t="str">
            <v>Subtotals:</v>
          </cell>
          <cell r="C575">
            <v>-30836500.43</v>
          </cell>
        </row>
        <row r="576">
          <cell r="B576" t="str">
            <v>Federal Life FT Fed</v>
          </cell>
          <cell r="C576">
            <v>0</v>
          </cell>
        </row>
        <row r="577">
          <cell r="B577" t="str">
            <v>Subtotals:</v>
          </cell>
          <cell r="C577">
            <v>0</v>
          </cell>
        </row>
        <row r="578">
          <cell r="B578" t="str">
            <v>Federal Itc Basis Red Fed</v>
          </cell>
          <cell r="C578">
            <v>0</v>
          </cell>
        </row>
        <row r="579">
          <cell r="B579" t="str">
            <v>Federal Afudc Equity Fed</v>
          </cell>
          <cell r="C579">
            <v>0</v>
          </cell>
        </row>
        <row r="580">
          <cell r="B580" t="str">
            <v>Federal Afudc Debt Gross Ft Fed</v>
          </cell>
          <cell r="C580">
            <v>0</v>
          </cell>
        </row>
        <row r="581">
          <cell r="B581" t="str">
            <v>Federal Afudc Debt Not Fed</v>
          </cell>
          <cell r="C581">
            <v>0</v>
          </cell>
        </row>
        <row r="582">
          <cell r="B582" t="str">
            <v>Federal Indirect Cost Ft Fed</v>
          </cell>
          <cell r="C582">
            <v>0</v>
          </cell>
        </row>
        <row r="583">
          <cell r="B583" t="str">
            <v>Subtotals:</v>
          </cell>
          <cell r="C583">
            <v>0</v>
          </cell>
        </row>
        <row r="584">
          <cell r="B584" t="str">
            <v>TRANS</v>
          </cell>
          <cell r="C584">
            <v>1053359511.78</v>
          </cell>
        </row>
        <row r="585">
          <cell r="B585" t="str">
            <v>Federal Method Fed</v>
          </cell>
          <cell r="C585">
            <v>0.23</v>
          </cell>
        </row>
        <row r="586">
          <cell r="B586" t="str">
            <v>Federal Life Fed</v>
          </cell>
          <cell r="C586">
            <v>3752.89</v>
          </cell>
        </row>
        <row r="587">
          <cell r="B587" t="str">
            <v>Federal Method Life Fed</v>
          </cell>
          <cell r="C587">
            <v>24402513.550000001</v>
          </cell>
        </row>
        <row r="588">
          <cell r="B588" t="str">
            <v>Federal Cor</v>
          </cell>
          <cell r="C588">
            <v>6127193.1299999999</v>
          </cell>
        </row>
        <row r="589">
          <cell r="B589" t="str">
            <v>TRANSPORT Accelerated Depreciation</v>
          </cell>
          <cell r="C589">
            <v>30533459.800000001</v>
          </cell>
        </row>
        <row r="590">
          <cell r="B590" t="str">
            <v>Federal Indirect Cost Fed</v>
          </cell>
          <cell r="C590">
            <v>-16797.46</v>
          </cell>
        </row>
        <row r="591">
          <cell r="B591" t="str">
            <v>Federal Afudc Debt Gross Fed</v>
          </cell>
          <cell r="C591">
            <v>67967.839999999997</v>
          </cell>
        </row>
        <row r="592">
          <cell r="B592" t="str">
            <v>Federal Other Deferred Fed</v>
          </cell>
          <cell r="C592">
            <v>-376.37</v>
          </cell>
        </row>
        <row r="593">
          <cell r="B593" t="str">
            <v>Subtotals:</v>
          </cell>
          <cell r="C593">
            <v>50794.01</v>
          </cell>
        </row>
        <row r="594">
          <cell r="B594" t="str">
            <v>Federal Tax Diffs Fed</v>
          </cell>
          <cell r="C594">
            <v>0</v>
          </cell>
        </row>
        <row r="595">
          <cell r="B595" t="str">
            <v>Federal SECTION 263A Fed</v>
          </cell>
          <cell r="C595">
            <v>-111840.62</v>
          </cell>
        </row>
        <row r="596">
          <cell r="B596" t="str">
            <v>Federal CAPITALIZED DEPR Fed</v>
          </cell>
          <cell r="C596">
            <v>3544.89</v>
          </cell>
        </row>
        <row r="597">
          <cell r="C597">
            <v>0</v>
          </cell>
        </row>
        <row r="598">
          <cell r="B598" t="str">
            <v>Federal NEG OTHER DEFERRED Fed</v>
          </cell>
          <cell r="C598">
            <v>0</v>
          </cell>
        </row>
        <row r="599">
          <cell r="B599" t="str">
            <v>Federal Tax Rep 481a Fed</v>
          </cell>
          <cell r="C599">
            <v>0</v>
          </cell>
        </row>
        <row r="600">
          <cell r="C600">
            <v>0</v>
          </cell>
        </row>
        <row r="601">
          <cell r="B601" t="str">
            <v>Subtotals:</v>
          </cell>
          <cell r="C601">
            <v>-108295.73</v>
          </cell>
        </row>
        <row r="602">
          <cell r="B602" t="str">
            <v>Federal Itc Basis Red Fed</v>
          </cell>
          <cell r="C602">
            <v>0</v>
          </cell>
        </row>
        <row r="603">
          <cell r="B603" t="str">
            <v>Federal Afudc Equity Fed</v>
          </cell>
          <cell r="C603">
            <v>0</v>
          </cell>
        </row>
        <row r="604">
          <cell r="B604" t="str">
            <v>Federal Afudc Debt Not Fed</v>
          </cell>
          <cell r="C604">
            <v>0</v>
          </cell>
        </row>
        <row r="605">
          <cell r="B605" t="str">
            <v>Federal Indirect Cost Ft Fed</v>
          </cell>
          <cell r="C605">
            <v>0</v>
          </cell>
        </row>
        <row r="606">
          <cell r="B606" t="str">
            <v>Federal Itc Other Basis Red Fed</v>
          </cell>
          <cell r="C606">
            <v>0</v>
          </cell>
        </row>
        <row r="607">
          <cell r="B607" t="str">
            <v>Subtotals:</v>
          </cell>
          <cell r="C607">
            <v>0</v>
          </cell>
        </row>
        <row r="608">
          <cell r="B608" t="str">
            <v>TRANSPORT</v>
          </cell>
          <cell r="C608">
            <v>30475958.079999998</v>
          </cell>
        </row>
      </sheetData>
      <sheetData sheetId="27">
        <row r="1">
          <cell r="A1" t="str">
            <v>Grouped By: Function</v>
          </cell>
        </row>
        <row r="3">
          <cell r="A3" t="str">
            <v>ADIT Ending Balances</v>
          </cell>
        </row>
        <row r="7">
          <cell r="A7" t="str">
            <v>Georgia</v>
          </cell>
        </row>
        <row r="8">
          <cell r="A8">
            <v>2018</v>
          </cell>
          <cell r="B8" t="str">
            <v>Ending Balance</v>
          </cell>
        </row>
        <row r="10">
          <cell r="A10" t="str">
            <v>Ga Cor</v>
          </cell>
          <cell r="B10">
            <v>457946.89</v>
          </cell>
        </row>
        <row r="11">
          <cell r="A11" t="str">
            <v>Ga Method State</v>
          </cell>
          <cell r="B11">
            <v>-93953.31</v>
          </cell>
        </row>
        <row r="12">
          <cell r="A12" t="str">
            <v>Ga Life State</v>
          </cell>
          <cell r="B12">
            <v>93779.62</v>
          </cell>
        </row>
        <row r="13">
          <cell r="A13" t="str">
            <v>Ga Method Life State</v>
          </cell>
          <cell r="B13">
            <v>4265124.32</v>
          </cell>
        </row>
        <row r="14">
          <cell r="A14" t="str">
            <v>AUX GEN Accelerated Depreciation</v>
          </cell>
          <cell r="B14">
            <v>4722897.5199999996</v>
          </cell>
        </row>
        <row r="15">
          <cell r="A15" t="str">
            <v>Ga Indirect Cost State</v>
          </cell>
          <cell r="B15">
            <v>-38879.599999999999</v>
          </cell>
        </row>
        <row r="16">
          <cell r="A16" t="str">
            <v>Ga Afudc Debt Gross State</v>
          </cell>
          <cell r="B16">
            <v>107180.88</v>
          </cell>
        </row>
        <row r="17">
          <cell r="A17" t="str">
            <v>Ga Other Deferred State</v>
          </cell>
          <cell r="B17">
            <v>63306.400000000001</v>
          </cell>
        </row>
        <row r="18">
          <cell r="A18" t="str">
            <v>Ga Repair Allow State</v>
          </cell>
          <cell r="B18">
            <v>0.22</v>
          </cell>
        </row>
        <row r="19">
          <cell r="A19" t="str">
            <v>Ga Afudc Debt Tax Fed - State</v>
          </cell>
          <cell r="B19">
            <v>0.03</v>
          </cell>
        </row>
        <row r="20">
          <cell r="A20" t="str">
            <v>Ga Tax Repairs Expense</v>
          </cell>
          <cell r="B20">
            <v>-2.16</v>
          </cell>
        </row>
        <row r="21">
          <cell r="B21">
            <v>20070.259999999998</v>
          </cell>
        </row>
        <row r="22">
          <cell r="A22" t="str">
            <v>Subtotals:</v>
          </cell>
          <cell r="B22">
            <v>151676.03</v>
          </cell>
        </row>
        <row r="23">
          <cell r="A23" t="str">
            <v>Ga Tax Diffs State</v>
          </cell>
          <cell r="B23">
            <v>0</v>
          </cell>
        </row>
        <row r="24">
          <cell r="A24" t="str">
            <v>Ga SECTION 263A State</v>
          </cell>
          <cell r="B24">
            <v>-185580.06</v>
          </cell>
        </row>
        <row r="25">
          <cell r="A25" t="str">
            <v>Ga CAPITALIZED DEPR State</v>
          </cell>
          <cell r="B25">
            <v>374.22</v>
          </cell>
        </row>
        <row r="26">
          <cell r="A26" t="str">
            <v>Ga CIAC State</v>
          </cell>
          <cell r="B26">
            <v>0</v>
          </cell>
        </row>
        <row r="27">
          <cell r="A27" t="str">
            <v>Ga NEG OTHER DEFERRED State</v>
          </cell>
          <cell r="B27">
            <v>0</v>
          </cell>
        </row>
        <row r="28">
          <cell r="B28">
            <v>0</v>
          </cell>
        </row>
        <row r="29">
          <cell r="B29">
            <v>-12851.2</v>
          </cell>
        </row>
        <row r="30">
          <cell r="A30" t="str">
            <v>Subtotals:</v>
          </cell>
          <cell r="B30">
            <v>-198057.04</v>
          </cell>
        </row>
        <row r="31">
          <cell r="A31" t="str">
            <v>Ga Life FT State</v>
          </cell>
          <cell r="B31">
            <v>0</v>
          </cell>
        </row>
        <row r="32">
          <cell r="A32" t="str">
            <v>Ga Method FT State</v>
          </cell>
          <cell r="B32">
            <v>0</v>
          </cell>
        </row>
        <row r="33">
          <cell r="A33" t="str">
            <v>Ga Method Life FT State</v>
          </cell>
          <cell r="B33">
            <v>0</v>
          </cell>
        </row>
        <row r="34">
          <cell r="A34" t="str">
            <v>Subtotals:</v>
          </cell>
          <cell r="B34">
            <v>0</v>
          </cell>
        </row>
        <row r="35">
          <cell r="A35" t="str">
            <v>Ga Itc Basis Red State</v>
          </cell>
          <cell r="B35">
            <v>0</v>
          </cell>
        </row>
        <row r="36">
          <cell r="A36" t="str">
            <v>Ga Afudc Equity State</v>
          </cell>
          <cell r="B36">
            <v>0</v>
          </cell>
        </row>
        <row r="37">
          <cell r="A37" t="str">
            <v>Georgia AFUDC DEBT GROSS FT STATE</v>
          </cell>
          <cell r="B37">
            <v>0</v>
          </cell>
        </row>
        <row r="38">
          <cell r="A38" t="str">
            <v>Ga Afudc Debt Not State</v>
          </cell>
          <cell r="B38">
            <v>0</v>
          </cell>
        </row>
        <row r="39">
          <cell r="A39" t="str">
            <v>Ga Indirect Cost Ft State</v>
          </cell>
          <cell r="B39">
            <v>0</v>
          </cell>
        </row>
        <row r="40">
          <cell r="A40" t="str">
            <v>Subtotals:</v>
          </cell>
          <cell r="B40">
            <v>0</v>
          </cell>
        </row>
        <row r="41">
          <cell r="A41" t="str">
            <v>AUX GEN</v>
          </cell>
          <cell r="B41">
            <v>4676516.51</v>
          </cell>
        </row>
        <row r="42">
          <cell r="A42" t="str">
            <v>CWIP Ga PROM PAYMENT State</v>
          </cell>
          <cell r="B42">
            <v>0</v>
          </cell>
        </row>
        <row r="43">
          <cell r="A43" t="str">
            <v>CWIP Ga NEG OTHER DEFERRED State</v>
          </cell>
          <cell r="B43">
            <v>28625.26</v>
          </cell>
        </row>
        <row r="44">
          <cell r="A44" t="str">
            <v>CWIP Ga CIAC State</v>
          </cell>
          <cell r="B44">
            <v>1.1200000000000001</v>
          </cell>
        </row>
        <row r="45">
          <cell r="A45" t="str">
            <v>CWIP Ga CAPITALIZED DEPR State</v>
          </cell>
          <cell r="B45">
            <v>174297.61</v>
          </cell>
        </row>
        <row r="46">
          <cell r="A46" t="str">
            <v>CWIP Ga SECTION 263A State</v>
          </cell>
          <cell r="B46">
            <v>-2920703.1</v>
          </cell>
        </row>
        <row r="47">
          <cell r="A47" t="str">
            <v>Ga Indirect Cost State</v>
          </cell>
          <cell r="B47">
            <v>-432528.94</v>
          </cell>
        </row>
        <row r="48">
          <cell r="A48" t="str">
            <v>Ga Afudc Debt Gross State</v>
          </cell>
          <cell r="B48">
            <v>1750083.14</v>
          </cell>
        </row>
        <row r="49">
          <cell r="A49" t="str">
            <v>Ga Other Deferred State</v>
          </cell>
          <cell r="B49">
            <v>1162533.29</v>
          </cell>
        </row>
        <row r="50">
          <cell r="A50" t="str">
            <v>Ga Repair Allow State</v>
          </cell>
          <cell r="B50">
            <v>0</v>
          </cell>
        </row>
        <row r="51">
          <cell r="B51">
            <v>512.16999999999996</v>
          </cell>
        </row>
        <row r="52">
          <cell r="B52">
            <v>0.02</v>
          </cell>
        </row>
        <row r="53">
          <cell r="A53" t="str">
            <v>Ga Reconcile Diff State</v>
          </cell>
          <cell r="B53">
            <v>0.02</v>
          </cell>
        </row>
        <row r="54">
          <cell r="A54" t="str">
            <v>Subtotals:</v>
          </cell>
          <cell r="B54">
            <v>-237179.41</v>
          </cell>
        </row>
        <row r="55">
          <cell r="A55" t="str">
            <v>Ga Itc Basis Red State</v>
          </cell>
          <cell r="B55">
            <v>0</v>
          </cell>
        </row>
        <row r="56">
          <cell r="A56" t="str">
            <v>Ga Afudc Equity State</v>
          </cell>
          <cell r="B56">
            <v>0</v>
          </cell>
        </row>
        <row r="57">
          <cell r="A57" t="str">
            <v>Ga Afudc Debt Not State</v>
          </cell>
          <cell r="B57">
            <v>0</v>
          </cell>
        </row>
        <row r="58">
          <cell r="A58" t="str">
            <v>Subtotals:</v>
          </cell>
          <cell r="B58">
            <v>0</v>
          </cell>
        </row>
        <row r="59">
          <cell r="A59" t="str">
            <v>CWIP - ELECTRIC</v>
          </cell>
          <cell r="B59">
            <v>-237179.41</v>
          </cell>
        </row>
        <row r="60">
          <cell r="A60" t="str">
            <v>CWIP Ga PROM PAYMENT State</v>
          </cell>
          <cell r="B60">
            <v>0</v>
          </cell>
        </row>
        <row r="61">
          <cell r="A61" t="str">
            <v>CWIP Ga NEG OTHER DEFERRED State</v>
          </cell>
          <cell r="B61">
            <v>0</v>
          </cell>
        </row>
        <row r="62">
          <cell r="A62" t="str">
            <v>CWIP Ga CIAC State</v>
          </cell>
          <cell r="B62">
            <v>0</v>
          </cell>
        </row>
        <row r="63">
          <cell r="A63" t="str">
            <v>CWIP Ga CAPITALIZED DEPR State</v>
          </cell>
          <cell r="B63">
            <v>0</v>
          </cell>
        </row>
        <row r="64">
          <cell r="A64" t="str">
            <v>CWIP Ga SECTION 263A State</v>
          </cell>
          <cell r="B64">
            <v>0</v>
          </cell>
        </row>
        <row r="65">
          <cell r="A65" t="str">
            <v>Ga Indirect Cost State</v>
          </cell>
          <cell r="B65">
            <v>0</v>
          </cell>
        </row>
        <row r="66">
          <cell r="A66" t="str">
            <v>Ga Afudc Debt Gross State</v>
          </cell>
          <cell r="B66">
            <v>0</v>
          </cell>
        </row>
        <row r="67">
          <cell r="A67" t="str">
            <v>Ga Other Deferred State</v>
          </cell>
          <cell r="B67">
            <v>0</v>
          </cell>
        </row>
        <row r="68">
          <cell r="A68" t="str">
            <v>Ga Repair Allow State</v>
          </cell>
          <cell r="B68">
            <v>0</v>
          </cell>
        </row>
        <row r="69">
          <cell r="A69" t="str">
            <v>CWIP Ga Write-off State</v>
          </cell>
          <cell r="B69">
            <v>-59996000</v>
          </cell>
        </row>
        <row r="70">
          <cell r="B70">
            <v>-59996000</v>
          </cell>
        </row>
        <row r="71">
          <cell r="A71" t="str">
            <v>Ga Itc Basis Red State</v>
          </cell>
          <cell r="B71">
            <v>0</v>
          </cell>
        </row>
        <row r="72">
          <cell r="A72" t="str">
            <v>Ga Afudc Equity State</v>
          </cell>
          <cell r="B72">
            <v>0</v>
          </cell>
        </row>
        <row r="73">
          <cell r="A73" t="str">
            <v>Ga Afudc Debt Not State</v>
          </cell>
          <cell r="B73">
            <v>0</v>
          </cell>
        </row>
        <row r="74">
          <cell r="B74">
            <v>0</v>
          </cell>
        </row>
        <row r="75">
          <cell r="A75" t="str">
            <v>CWIP - ELECTRIC V3&amp;4 WRITEOFF</v>
          </cell>
          <cell r="B75">
            <v>-59996000</v>
          </cell>
        </row>
        <row r="76">
          <cell r="A76" t="str">
            <v>CWIP Ga PROM PAYMENT State</v>
          </cell>
          <cell r="B76">
            <v>0</v>
          </cell>
        </row>
        <row r="77">
          <cell r="A77" t="str">
            <v>CWIP Ga NEG OTHER DEFERRED State</v>
          </cell>
          <cell r="B77">
            <v>0</v>
          </cell>
        </row>
        <row r="78">
          <cell r="A78" t="str">
            <v>CWIP Ga CIAC State</v>
          </cell>
          <cell r="B78">
            <v>0</v>
          </cell>
        </row>
        <row r="79">
          <cell r="A79" t="str">
            <v>CWIP Ga CAPITALIZED DEPR State</v>
          </cell>
          <cell r="B79">
            <v>0</v>
          </cell>
        </row>
        <row r="80">
          <cell r="A80" t="str">
            <v>CWIP Ga SECTION 263A State</v>
          </cell>
          <cell r="B80">
            <v>-30571368.469999999</v>
          </cell>
        </row>
        <row r="81">
          <cell r="A81" t="str">
            <v>Ga Indirect Cost State</v>
          </cell>
          <cell r="B81">
            <v>-2639928.2000000002</v>
          </cell>
        </row>
        <row r="82">
          <cell r="A82" t="str">
            <v>Ga Afudc Debt Gross State</v>
          </cell>
          <cell r="B82">
            <v>0</v>
          </cell>
        </row>
        <row r="83">
          <cell r="A83" t="str">
            <v>Ga Other Deferred State</v>
          </cell>
          <cell r="B83">
            <v>0</v>
          </cell>
        </row>
        <row r="84">
          <cell r="A84" t="str">
            <v>Ga Repair Allow State</v>
          </cell>
          <cell r="B84">
            <v>0</v>
          </cell>
        </row>
        <row r="85">
          <cell r="B85">
            <v>-33211296.670000002</v>
          </cell>
        </row>
        <row r="86">
          <cell r="A86" t="str">
            <v>Ga Itc Basis Red State</v>
          </cell>
          <cell r="B86">
            <v>0</v>
          </cell>
        </row>
        <row r="87">
          <cell r="A87" t="str">
            <v>Ga Afudc Equity State</v>
          </cell>
          <cell r="B87">
            <v>0</v>
          </cell>
        </row>
        <row r="88">
          <cell r="A88" t="str">
            <v>Ga Afudc Debt Not State</v>
          </cell>
          <cell r="B88">
            <v>0</v>
          </cell>
        </row>
        <row r="89">
          <cell r="B89">
            <v>0</v>
          </cell>
        </row>
        <row r="90">
          <cell r="A90" t="str">
            <v>CWIP - ELECTRIC VOGTLE 3</v>
          </cell>
          <cell r="B90">
            <v>-33211296.670000002</v>
          </cell>
        </row>
        <row r="91">
          <cell r="A91" t="str">
            <v>CWIP Ga PROM PAYMENT State</v>
          </cell>
          <cell r="B91">
            <v>0</v>
          </cell>
        </row>
        <row r="92">
          <cell r="A92" t="str">
            <v>CWIP Ga NEG OTHER DEFERRED State</v>
          </cell>
          <cell r="B92">
            <v>0</v>
          </cell>
        </row>
        <row r="93">
          <cell r="A93" t="str">
            <v>CWIP Ga CIAC State</v>
          </cell>
          <cell r="B93">
            <v>0</v>
          </cell>
        </row>
        <row r="94">
          <cell r="A94" t="str">
            <v>CWIP Ga CAPITALIZED DEPR State</v>
          </cell>
          <cell r="B94">
            <v>0</v>
          </cell>
        </row>
        <row r="95">
          <cell r="A95" t="str">
            <v>CWIP Ga SECTION 263A State</v>
          </cell>
          <cell r="B95">
            <v>-20911284.649999999</v>
          </cell>
        </row>
        <row r="96">
          <cell r="A96" t="str">
            <v>Ga Indirect Cost State</v>
          </cell>
          <cell r="B96">
            <v>-1797062.17</v>
          </cell>
        </row>
        <row r="97">
          <cell r="A97" t="str">
            <v>Ga Afudc Debt Gross State</v>
          </cell>
          <cell r="B97">
            <v>0</v>
          </cell>
        </row>
        <row r="98">
          <cell r="A98" t="str">
            <v>Ga Other Deferred State</v>
          </cell>
          <cell r="B98">
            <v>0</v>
          </cell>
        </row>
        <row r="99">
          <cell r="A99" t="str">
            <v>Ga Repair Allow State</v>
          </cell>
          <cell r="B99">
            <v>0</v>
          </cell>
        </row>
        <row r="100">
          <cell r="B100">
            <v>-22708346.82</v>
          </cell>
        </row>
        <row r="101">
          <cell r="A101" t="str">
            <v>Ga Itc Basis Red State</v>
          </cell>
          <cell r="B101">
            <v>0</v>
          </cell>
        </row>
        <row r="102">
          <cell r="A102" t="str">
            <v>Ga Afudc Equity State</v>
          </cell>
          <cell r="B102">
            <v>0</v>
          </cell>
        </row>
        <row r="103">
          <cell r="A103" t="str">
            <v>Ga Afudc Debt Not State</v>
          </cell>
          <cell r="B103">
            <v>0</v>
          </cell>
        </row>
        <row r="104">
          <cell r="B104">
            <v>0</v>
          </cell>
        </row>
        <row r="105">
          <cell r="A105" t="str">
            <v>CWIP - ELECTRIC VOGTLE 4</v>
          </cell>
          <cell r="B105">
            <v>-22708346.82</v>
          </cell>
        </row>
        <row r="106">
          <cell r="A106" t="str">
            <v>CWIP Ga PROM PAYMENT State</v>
          </cell>
          <cell r="B106">
            <v>0</v>
          </cell>
        </row>
        <row r="107">
          <cell r="A107" t="str">
            <v>CWIP Ga NEG OTHER DEFERRED State</v>
          </cell>
          <cell r="B107">
            <v>0</v>
          </cell>
        </row>
        <row r="108">
          <cell r="A108" t="str">
            <v>CWIP Ga CIAC State</v>
          </cell>
          <cell r="B108">
            <v>0</v>
          </cell>
        </row>
        <row r="109">
          <cell r="A109" t="str">
            <v>CWIP Ga CAPITALIZED DEPR State</v>
          </cell>
          <cell r="B109">
            <v>-6829.36</v>
          </cell>
        </row>
        <row r="110">
          <cell r="A110" t="str">
            <v>CWIP Ga SECTION 263A State</v>
          </cell>
          <cell r="B110">
            <v>0</v>
          </cell>
        </row>
        <row r="111">
          <cell r="A111" t="str">
            <v>Ga Indirect Cost State</v>
          </cell>
          <cell r="B111">
            <v>-219746.19</v>
          </cell>
        </row>
        <row r="112">
          <cell r="A112" t="str">
            <v>Ga Afudc Debt Gross State</v>
          </cell>
          <cell r="B112">
            <v>6035.73</v>
          </cell>
        </row>
        <row r="113">
          <cell r="A113" t="str">
            <v>Ga Other Deferred State</v>
          </cell>
          <cell r="B113">
            <v>0</v>
          </cell>
        </row>
        <row r="114">
          <cell r="A114" t="str">
            <v>Ga Repair Allow State</v>
          </cell>
          <cell r="B114">
            <v>0</v>
          </cell>
        </row>
        <row r="115">
          <cell r="A115" t="str">
            <v>Subtotals:</v>
          </cell>
          <cell r="B115">
            <v>-220539.82</v>
          </cell>
        </row>
        <row r="116">
          <cell r="A116" t="str">
            <v>Ga Afudc Equity State</v>
          </cell>
          <cell r="B116">
            <v>0</v>
          </cell>
        </row>
        <row r="117">
          <cell r="A117" t="str">
            <v>Subtotals:</v>
          </cell>
          <cell r="B117">
            <v>0</v>
          </cell>
        </row>
        <row r="118">
          <cell r="A118" t="str">
            <v>CWIP - NUCLEAR FUEL</v>
          </cell>
          <cell r="B118">
            <v>-220539.82</v>
          </cell>
        </row>
        <row r="119">
          <cell r="B119">
            <v>-12159.74</v>
          </cell>
        </row>
        <row r="120">
          <cell r="B120">
            <v>-12159.74</v>
          </cell>
        </row>
        <row r="121">
          <cell r="A121" t="str">
            <v>Ga Cor</v>
          </cell>
          <cell r="B121">
            <v>-78569.09</v>
          </cell>
        </row>
        <row r="122">
          <cell r="A122" t="str">
            <v>Ga Method State</v>
          </cell>
          <cell r="B122">
            <v>42102.33</v>
          </cell>
        </row>
        <row r="123">
          <cell r="A123" t="str">
            <v>Ga Life State</v>
          </cell>
          <cell r="B123">
            <v>20624.810000000001</v>
          </cell>
        </row>
        <row r="124">
          <cell r="A124" t="str">
            <v>Ga Method Life State</v>
          </cell>
          <cell r="B124">
            <v>188401021.97999999</v>
          </cell>
        </row>
        <row r="125">
          <cell r="A125" t="str">
            <v>DISTR Accelerated Depreciation</v>
          </cell>
          <cell r="B125">
            <v>188385180.03</v>
          </cell>
        </row>
        <row r="126">
          <cell r="A126" t="str">
            <v>Ga Indirect Cost State</v>
          </cell>
          <cell r="B126">
            <v>-1755427.46</v>
          </cell>
        </row>
        <row r="127">
          <cell r="A127" t="str">
            <v>Ga Afudc Debt Gross State</v>
          </cell>
          <cell r="B127">
            <v>2804709.73</v>
          </cell>
        </row>
        <row r="128">
          <cell r="A128" t="str">
            <v>Ga Other Deferred State</v>
          </cell>
          <cell r="B128">
            <v>1859300.48</v>
          </cell>
        </row>
        <row r="129">
          <cell r="A129" t="str">
            <v>Ga Repair Allow State</v>
          </cell>
          <cell r="B129">
            <v>3536539.3</v>
          </cell>
        </row>
        <row r="130">
          <cell r="A130" t="str">
            <v>Ga Reconcile Diff State</v>
          </cell>
          <cell r="B130">
            <v>-617.07000000000005</v>
          </cell>
        </row>
        <row r="131">
          <cell r="A131" t="str">
            <v>Ga Afudc Debt Tax Fed - State</v>
          </cell>
          <cell r="B131">
            <v>327394.96999999997</v>
          </cell>
        </row>
        <row r="132">
          <cell r="A132" t="str">
            <v>Ga Tax Repairs Expense</v>
          </cell>
          <cell r="B132">
            <v>24519417.989999998</v>
          </cell>
        </row>
        <row r="133">
          <cell r="B133">
            <v>0</v>
          </cell>
        </row>
        <row r="134">
          <cell r="A134" t="str">
            <v>Subtotals:</v>
          </cell>
          <cell r="B134">
            <v>31291317.940000001</v>
          </cell>
        </row>
        <row r="135">
          <cell r="A135" t="str">
            <v>Ga Tax Diffs State</v>
          </cell>
          <cell r="B135">
            <v>-129456.56</v>
          </cell>
        </row>
        <row r="136">
          <cell r="A136" t="str">
            <v>Ga SECTION 263A State</v>
          </cell>
          <cell r="B136">
            <v>-1478990.23</v>
          </cell>
        </row>
        <row r="137">
          <cell r="A137" t="str">
            <v>Ga CAPITALIZED DEPR State</v>
          </cell>
          <cell r="B137">
            <v>-49204.95</v>
          </cell>
        </row>
        <row r="138">
          <cell r="A138" t="str">
            <v>Ga CIAC State</v>
          </cell>
          <cell r="B138">
            <v>-9671704.4800000004</v>
          </cell>
        </row>
        <row r="139">
          <cell r="A139" t="str">
            <v>Ga NEG OTHER DEFERRED State</v>
          </cell>
          <cell r="B139">
            <v>-1914770.55</v>
          </cell>
        </row>
        <row r="140">
          <cell r="A140" t="str">
            <v>Ga PROM PAYMENT State</v>
          </cell>
          <cell r="B140">
            <v>-349353.65</v>
          </cell>
        </row>
        <row r="141">
          <cell r="A141" t="str">
            <v>Ga Tax Repairs Exp. SO</v>
          </cell>
          <cell r="B141">
            <v>-443391.63</v>
          </cell>
        </row>
        <row r="142">
          <cell r="A142" t="str">
            <v>Ga Tax Rep 481a State</v>
          </cell>
          <cell r="B142">
            <v>1678409.2</v>
          </cell>
        </row>
        <row r="143">
          <cell r="A143" t="str">
            <v>Ga Tax Exp CPI Rev State</v>
          </cell>
          <cell r="B143">
            <v>3566.53</v>
          </cell>
        </row>
        <row r="144">
          <cell r="B144">
            <v>-20593.32</v>
          </cell>
        </row>
        <row r="145">
          <cell r="B145">
            <v>412767.6</v>
          </cell>
        </row>
        <row r="146">
          <cell r="A146" t="str">
            <v>Subtotals:</v>
          </cell>
          <cell r="B146">
            <v>-11962722.039999999</v>
          </cell>
        </row>
        <row r="147">
          <cell r="A147" t="str">
            <v>Ga Life FT State</v>
          </cell>
          <cell r="B147">
            <v>0</v>
          </cell>
        </row>
        <row r="148">
          <cell r="A148" t="str">
            <v>Ga Method FT State</v>
          </cell>
          <cell r="B148">
            <v>0</v>
          </cell>
        </row>
        <row r="149">
          <cell r="A149" t="str">
            <v>Ga Method Life FT State</v>
          </cell>
          <cell r="B149">
            <v>0</v>
          </cell>
        </row>
        <row r="150">
          <cell r="A150" t="str">
            <v>Subtotals:</v>
          </cell>
          <cell r="B150">
            <v>0</v>
          </cell>
        </row>
        <row r="151">
          <cell r="A151" t="str">
            <v>Ga Itc Basis Red State</v>
          </cell>
          <cell r="B151">
            <v>0</v>
          </cell>
        </row>
        <row r="152">
          <cell r="A152" t="str">
            <v>Ga Afudc Equity State</v>
          </cell>
          <cell r="B152">
            <v>-3011.75</v>
          </cell>
        </row>
        <row r="153">
          <cell r="A153" t="str">
            <v>Georgia AFUDC DEBT GROSS FT STATE</v>
          </cell>
          <cell r="B153">
            <v>0</v>
          </cell>
        </row>
        <row r="154">
          <cell r="A154" t="str">
            <v>Ga Afudc Debt Not State</v>
          </cell>
          <cell r="B154">
            <v>0</v>
          </cell>
        </row>
        <row r="155">
          <cell r="A155" t="str">
            <v>Ga Indirect Cost Ft State</v>
          </cell>
          <cell r="B155">
            <v>0</v>
          </cell>
        </row>
        <row r="156">
          <cell r="A156" t="str">
            <v>Subtotals:</v>
          </cell>
          <cell r="B156">
            <v>-3011.75</v>
          </cell>
        </row>
        <row r="157">
          <cell r="A157" t="str">
            <v>DISTR</v>
          </cell>
          <cell r="B157">
            <v>207698604.44</v>
          </cell>
        </row>
        <row r="158">
          <cell r="B158">
            <v>-10475.219999999999</v>
          </cell>
        </row>
        <row r="159">
          <cell r="A159" t="str">
            <v>Ga Method Life State</v>
          </cell>
          <cell r="B159">
            <v>85207758.629999995</v>
          </cell>
        </row>
        <row r="160">
          <cell r="A160" t="str">
            <v>ECCR Accelerated Depreciation</v>
          </cell>
          <cell r="B160">
            <v>85197283.409999996</v>
          </cell>
        </row>
        <row r="161">
          <cell r="A161" t="str">
            <v>Ga Indirect Cost State</v>
          </cell>
          <cell r="B161">
            <v>-1423249.02</v>
          </cell>
        </row>
        <row r="162">
          <cell r="A162" t="str">
            <v>Ga Afudc Debt Gross State</v>
          </cell>
          <cell r="B162">
            <v>3599525.43</v>
          </cell>
        </row>
        <row r="163">
          <cell r="A163" t="str">
            <v>Ga Other Deferred State</v>
          </cell>
          <cell r="B163">
            <v>2078610.9</v>
          </cell>
        </row>
        <row r="164">
          <cell r="B164">
            <v>6101.18</v>
          </cell>
        </row>
        <row r="165">
          <cell r="A165" t="str">
            <v>Ga Tax Repairs Expense</v>
          </cell>
          <cell r="B165">
            <v>12730203.02</v>
          </cell>
        </row>
        <row r="166">
          <cell r="A166" t="str">
            <v>Subtotals:</v>
          </cell>
          <cell r="B166">
            <v>16991191.510000002</v>
          </cell>
        </row>
        <row r="167">
          <cell r="A167" t="str">
            <v>Ga Tax Diffs State</v>
          </cell>
          <cell r="B167">
            <v>0</v>
          </cell>
        </row>
        <row r="168">
          <cell r="A168" t="str">
            <v>Ga SECTION 263A State</v>
          </cell>
          <cell r="B168">
            <v>-3187018.23</v>
          </cell>
        </row>
        <row r="169">
          <cell r="A169" t="str">
            <v>Ga CAPITALIZED DEPR State</v>
          </cell>
          <cell r="B169">
            <v>-24424.63</v>
          </cell>
        </row>
        <row r="170">
          <cell r="A170" t="str">
            <v>Ga CIAC State</v>
          </cell>
          <cell r="B170">
            <v>-97529.47</v>
          </cell>
        </row>
        <row r="171">
          <cell r="A171" t="str">
            <v>Ga NEG OTHER DEFERRED State</v>
          </cell>
          <cell r="B171">
            <v>-1543883.97</v>
          </cell>
        </row>
        <row r="172">
          <cell r="B172">
            <v>0</v>
          </cell>
        </row>
        <row r="173">
          <cell r="A173" t="str">
            <v>Ga Tax Repairs Exp. SO</v>
          </cell>
          <cell r="B173">
            <v>-41.88</v>
          </cell>
        </row>
        <row r="174">
          <cell r="A174" t="str">
            <v>Ga Tax Rep 481a State</v>
          </cell>
          <cell r="B174">
            <v>361674.61</v>
          </cell>
        </row>
        <row r="175">
          <cell r="A175" t="str">
            <v>Subtotals:</v>
          </cell>
          <cell r="B175">
            <v>24043.64</v>
          </cell>
        </row>
        <row r="176">
          <cell r="B176">
            <v>-4467179.93</v>
          </cell>
        </row>
        <row r="177">
          <cell r="A177" t="str">
            <v>Ga Afudc Equity State</v>
          </cell>
          <cell r="B177">
            <v>0</v>
          </cell>
        </row>
        <row r="178">
          <cell r="A178" t="str">
            <v>Ga Afudc Debt Not State</v>
          </cell>
          <cell r="B178">
            <v>0</v>
          </cell>
        </row>
        <row r="179">
          <cell r="A179" t="str">
            <v>Subtotals:</v>
          </cell>
          <cell r="B179">
            <v>0</v>
          </cell>
        </row>
        <row r="180">
          <cell r="A180" t="str">
            <v>ECCR</v>
          </cell>
          <cell r="B180">
            <v>97721294.989999995</v>
          </cell>
        </row>
        <row r="181">
          <cell r="A181" t="str">
            <v>Ga Cor</v>
          </cell>
          <cell r="B181">
            <v>0.01</v>
          </cell>
        </row>
        <row r="182">
          <cell r="A182" t="str">
            <v>Ga Method Life State</v>
          </cell>
          <cell r="B182">
            <v>0</v>
          </cell>
        </row>
        <row r="183">
          <cell r="A183" t="str">
            <v>ELEC AQADJ Accelerated Depreciation</v>
          </cell>
          <cell r="B183">
            <v>0.01</v>
          </cell>
        </row>
        <row r="184">
          <cell r="A184" t="str">
            <v>Ga Indirect Cost State</v>
          </cell>
          <cell r="B184">
            <v>227519.68</v>
          </cell>
        </row>
        <row r="185">
          <cell r="A185" t="str">
            <v>Ga Other Deferred State</v>
          </cell>
          <cell r="B185">
            <v>5298.82</v>
          </cell>
        </row>
        <row r="186">
          <cell r="A186" t="str">
            <v>Subtotals:</v>
          </cell>
          <cell r="B186">
            <v>232818.5</v>
          </cell>
        </row>
        <row r="187">
          <cell r="A187" t="str">
            <v>ELEC AQADJ</v>
          </cell>
          <cell r="B187">
            <v>232818.51</v>
          </cell>
        </row>
        <row r="188">
          <cell r="A188" t="str">
            <v>Ga Cor</v>
          </cell>
          <cell r="B188">
            <v>237896.01</v>
          </cell>
        </row>
        <row r="189">
          <cell r="A189" t="str">
            <v>Ga Method State</v>
          </cell>
          <cell r="B189">
            <v>0</v>
          </cell>
        </row>
        <row r="190">
          <cell r="A190" t="str">
            <v>Ga Life State</v>
          </cell>
          <cell r="B190">
            <v>0</v>
          </cell>
        </row>
        <row r="191">
          <cell r="A191" t="str">
            <v>Ga Method Life State</v>
          </cell>
          <cell r="B191">
            <v>-554379.65</v>
          </cell>
        </row>
        <row r="192">
          <cell r="A192" t="str">
            <v>FURN FIX Accelerated Depreciation</v>
          </cell>
          <cell r="B192">
            <v>-316483.64</v>
          </cell>
        </row>
        <row r="193">
          <cell r="A193" t="str">
            <v>Ga Indirect Cost State</v>
          </cell>
          <cell r="B193">
            <v>-94.68</v>
          </cell>
        </row>
        <row r="194">
          <cell r="A194" t="str">
            <v>Ga Afudc Debt Gross State</v>
          </cell>
          <cell r="B194">
            <v>7935.99</v>
          </cell>
        </row>
        <row r="195">
          <cell r="A195" t="str">
            <v>Ga Other Deferred State</v>
          </cell>
          <cell r="B195">
            <v>0.01</v>
          </cell>
        </row>
        <row r="196">
          <cell r="A196" t="str">
            <v>Ga Tax Repairs Expense</v>
          </cell>
          <cell r="B196">
            <v>0</v>
          </cell>
        </row>
        <row r="197">
          <cell r="A197" t="str">
            <v>Subtotals:</v>
          </cell>
          <cell r="B197">
            <v>7841.32</v>
          </cell>
        </row>
        <row r="198">
          <cell r="A198" t="str">
            <v>Ga Tax Diffs State</v>
          </cell>
          <cell r="B198">
            <v>0</v>
          </cell>
        </row>
        <row r="199">
          <cell r="A199" t="str">
            <v>Ga SECTION 263A State</v>
          </cell>
          <cell r="B199">
            <v>-628.84</v>
          </cell>
        </row>
        <row r="200">
          <cell r="B200">
            <v>188</v>
          </cell>
        </row>
        <row r="201">
          <cell r="A201" t="str">
            <v>Ga CIAC State</v>
          </cell>
          <cell r="B201">
            <v>0</v>
          </cell>
        </row>
        <row r="202">
          <cell r="A202" t="str">
            <v>Subtotals:</v>
          </cell>
          <cell r="B202">
            <v>-440.84</v>
          </cell>
        </row>
        <row r="203">
          <cell r="A203" t="str">
            <v>Ga Life FT State</v>
          </cell>
          <cell r="B203">
            <v>0</v>
          </cell>
        </row>
        <row r="204">
          <cell r="A204" t="str">
            <v>Ga Method Life FT State</v>
          </cell>
          <cell r="B204">
            <v>0</v>
          </cell>
        </row>
        <row r="205">
          <cell r="A205" t="str">
            <v>Subtotals:</v>
          </cell>
          <cell r="B205">
            <v>0</v>
          </cell>
        </row>
        <row r="206">
          <cell r="A206" t="str">
            <v>Ga Itc Basis Red State</v>
          </cell>
          <cell r="B206">
            <v>0</v>
          </cell>
        </row>
        <row r="207">
          <cell r="A207" t="str">
            <v>Ga Afudc Equity State</v>
          </cell>
          <cell r="B207">
            <v>0</v>
          </cell>
        </row>
        <row r="208">
          <cell r="A208" t="str">
            <v>Ga Indirect Cost Ft State</v>
          </cell>
          <cell r="B208">
            <v>0</v>
          </cell>
        </row>
        <row r="209">
          <cell r="A209" t="str">
            <v>Subtotals:</v>
          </cell>
          <cell r="B209">
            <v>0</v>
          </cell>
        </row>
        <row r="210">
          <cell r="A210" t="str">
            <v>FURN FIX</v>
          </cell>
          <cell r="B210">
            <v>-309083.15999999997</v>
          </cell>
        </row>
        <row r="211">
          <cell r="A211" t="str">
            <v>Ga Cor</v>
          </cell>
          <cell r="B211">
            <v>-0.99</v>
          </cell>
        </row>
        <row r="212">
          <cell r="A212" t="str">
            <v>Ga Method State</v>
          </cell>
          <cell r="B212">
            <v>0</v>
          </cell>
        </row>
        <row r="213">
          <cell r="A213" t="str">
            <v>Ga Life State</v>
          </cell>
          <cell r="B213">
            <v>-7275.7</v>
          </cell>
        </row>
        <row r="214">
          <cell r="A214" t="str">
            <v>Ga Method Life State</v>
          </cell>
          <cell r="B214">
            <v>34641.980000000003</v>
          </cell>
        </row>
        <row r="215">
          <cell r="A215" t="str">
            <v>FUTURE USE Accelerated Depreciation</v>
          </cell>
          <cell r="B215">
            <v>27365.29</v>
          </cell>
        </row>
        <row r="216">
          <cell r="A216" t="str">
            <v>Ga Indirect Cost State</v>
          </cell>
          <cell r="B216">
            <v>3168.01</v>
          </cell>
        </row>
        <row r="217">
          <cell r="B217">
            <v>309.98</v>
          </cell>
        </row>
        <row r="218">
          <cell r="A218" t="str">
            <v>Ga Other Deferred State</v>
          </cell>
          <cell r="B218">
            <v>-60812.85</v>
          </cell>
        </row>
        <row r="219">
          <cell r="A219" t="str">
            <v>Subtotals:</v>
          </cell>
          <cell r="B219">
            <v>-57334.86</v>
          </cell>
        </row>
        <row r="220">
          <cell r="A220" t="str">
            <v>Ga Tax Diffs State</v>
          </cell>
          <cell r="B220">
            <v>-18732.580000000002</v>
          </cell>
        </row>
        <row r="221">
          <cell r="B221">
            <v>0</v>
          </cell>
        </row>
        <row r="222">
          <cell r="B222">
            <v>52.73</v>
          </cell>
        </row>
        <row r="223">
          <cell r="B223">
            <v>0</v>
          </cell>
        </row>
        <row r="224">
          <cell r="A224" t="str">
            <v>Ga NEG OTHER DEFERRED State</v>
          </cell>
          <cell r="B224">
            <v>-523397.76</v>
          </cell>
        </row>
        <row r="225">
          <cell r="A225" t="str">
            <v>Subtotals:</v>
          </cell>
          <cell r="B225">
            <v>-542077.61</v>
          </cell>
        </row>
        <row r="226">
          <cell r="A226" t="str">
            <v>Ga Afudc Equity State</v>
          </cell>
          <cell r="B226">
            <v>0</v>
          </cell>
        </row>
        <row r="227">
          <cell r="A227" t="str">
            <v>Ga Afudc Debt Not State</v>
          </cell>
          <cell r="B227">
            <v>0</v>
          </cell>
        </row>
        <row r="228">
          <cell r="A228" t="str">
            <v>Ga Indirect Cost Ft State</v>
          </cell>
          <cell r="B228">
            <v>0</v>
          </cell>
        </row>
        <row r="229">
          <cell r="A229" t="str">
            <v>Subtotals:</v>
          </cell>
          <cell r="B229">
            <v>0</v>
          </cell>
        </row>
        <row r="230">
          <cell r="A230" t="str">
            <v>FUTURE USE</v>
          </cell>
          <cell r="B230">
            <v>-572047.18000000005</v>
          </cell>
        </row>
        <row r="231">
          <cell r="A231" t="str">
            <v>Ga Cor</v>
          </cell>
          <cell r="B231">
            <v>30752.16</v>
          </cell>
        </row>
        <row r="232">
          <cell r="A232" t="str">
            <v>Ga Method State</v>
          </cell>
          <cell r="B232">
            <v>2217633.9500000002</v>
          </cell>
        </row>
        <row r="233">
          <cell r="A233" t="str">
            <v>Ga Life State</v>
          </cell>
          <cell r="B233">
            <v>740598.52</v>
          </cell>
        </row>
        <row r="234">
          <cell r="A234" t="str">
            <v>Ga Method Life State</v>
          </cell>
          <cell r="B234">
            <v>5873955.4900000002</v>
          </cell>
        </row>
        <row r="235">
          <cell r="A235" t="str">
            <v>HYDRO Accelerated Depreciation</v>
          </cell>
          <cell r="B235">
            <v>8862940.1199999992</v>
          </cell>
        </row>
        <row r="236">
          <cell r="A236" t="str">
            <v>Ga Indirect Cost State</v>
          </cell>
          <cell r="B236">
            <v>140015.26999999999</v>
          </cell>
        </row>
        <row r="237">
          <cell r="A237" t="str">
            <v>Ga Afudc Debt Gross State</v>
          </cell>
          <cell r="B237">
            <v>408369.25</v>
          </cell>
        </row>
        <row r="238">
          <cell r="A238" t="str">
            <v>Ga Other Deferred State</v>
          </cell>
          <cell r="B238">
            <v>163500.54999999999</v>
          </cell>
        </row>
        <row r="239">
          <cell r="A239" t="str">
            <v>Ga Repair Allow State</v>
          </cell>
          <cell r="B239">
            <v>0</v>
          </cell>
        </row>
        <row r="240">
          <cell r="A240" t="str">
            <v>Ga Tax Repairs Expense</v>
          </cell>
          <cell r="B240">
            <v>3011005.14</v>
          </cell>
        </row>
        <row r="241">
          <cell r="A241" t="str">
            <v>Subtotals:</v>
          </cell>
          <cell r="B241">
            <v>3722890.21</v>
          </cell>
        </row>
        <row r="242">
          <cell r="A242" t="str">
            <v>Ga Tax Diffs State</v>
          </cell>
          <cell r="B242">
            <v>-675.16</v>
          </cell>
        </row>
        <row r="243">
          <cell r="A243" t="str">
            <v>Ga SECTION 263A State</v>
          </cell>
          <cell r="B243">
            <v>-127437.69</v>
          </cell>
        </row>
        <row r="244">
          <cell r="A244" t="str">
            <v>Ga CAPITALIZED DEPR State</v>
          </cell>
          <cell r="B244">
            <v>-1797.92</v>
          </cell>
        </row>
        <row r="245">
          <cell r="A245" t="str">
            <v>Ga CIAC State</v>
          </cell>
          <cell r="B245">
            <v>0</v>
          </cell>
        </row>
        <row r="246">
          <cell r="A246" t="str">
            <v>Ga NEG OTHER DEFERRED State</v>
          </cell>
          <cell r="B246">
            <v>-22061.03</v>
          </cell>
        </row>
        <row r="247">
          <cell r="A247" t="str">
            <v>Ga PROM PAYMENT State</v>
          </cell>
          <cell r="B247">
            <v>0</v>
          </cell>
        </row>
        <row r="248">
          <cell r="A248" t="str">
            <v>Ga Tax Repairs Exp. SO</v>
          </cell>
          <cell r="B248">
            <v>-14865.71</v>
          </cell>
        </row>
        <row r="249">
          <cell r="A249" t="str">
            <v>Ga Tax Rep 481a State</v>
          </cell>
          <cell r="B249">
            <v>87395.44</v>
          </cell>
        </row>
        <row r="250">
          <cell r="B250">
            <v>17754.21</v>
          </cell>
        </row>
        <row r="251">
          <cell r="A251" t="str">
            <v>Subtotals:</v>
          </cell>
          <cell r="B251">
            <v>-61687.86</v>
          </cell>
        </row>
        <row r="252">
          <cell r="A252" t="str">
            <v>Ga Life FT State</v>
          </cell>
          <cell r="B252">
            <v>0</v>
          </cell>
        </row>
        <row r="253">
          <cell r="A253" t="str">
            <v>Ga Method Life FT State</v>
          </cell>
          <cell r="B253">
            <v>0</v>
          </cell>
        </row>
        <row r="254">
          <cell r="A254" t="str">
            <v>Subtotals:</v>
          </cell>
          <cell r="B254">
            <v>0</v>
          </cell>
        </row>
        <row r="255">
          <cell r="A255" t="str">
            <v>Ga Itc Basis Red State</v>
          </cell>
          <cell r="B255">
            <v>0</v>
          </cell>
        </row>
        <row r="256">
          <cell r="A256" t="str">
            <v>Ga Afudc Equity State</v>
          </cell>
          <cell r="B256">
            <v>0</v>
          </cell>
        </row>
        <row r="257">
          <cell r="A257" t="str">
            <v>Ga Afudc Debt Not State</v>
          </cell>
          <cell r="B257">
            <v>0</v>
          </cell>
        </row>
        <row r="258">
          <cell r="A258" t="str">
            <v>Ga Indirect Cost Ft State</v>
          </cell>
          <cell r="B258">
            <v>0</v>
          </cell>
        </row>
        <row r="259">
          <cell r="A259" t="str">
            <v>Subtotals:</v>
          </cell>
          <cell r="B259">
            <v>0</v>
          </cell>
        </row>
        <row r="260">
          <cell r="A260" t="str">
            <v>HYDRO</v>
          </cell>
          <cell r="B260">
            <v>12524142.470000001</v>
          </cell>
        </row>
        <row r="261">
          <cell r="A261" t="str">
            <v>Ga Cor</v>
          </cell>
          <cell r="B261">
            <v>8316.2800000000007</v>
          </cell>
        </row>
        <row r="262">
          <cell r="A262" t="str">
            <v>Ga Method State</v>
          </cell>
          <cell r="B262">
            <v>0</v>
          </cell>
        </row>
        <row r="263">
          <cell r="A263" t="str">
            <v>Ga Life State</v>
          </cell>
          <cell r="B263">
            <v>-2554.35</v>
          </cell>
        </row>
        <row r="264">
          <cell r="A264" t="str">
            <v>Ga Method Life State</v>
          </cell>
          <cell r="B264">
            <v>1717329.71</v>
          </cell>
        </row>
        <row r="265">
          <cell r="A265" t="str">
            <v>INTANGIBLE Accelerated Depreciation</v>
          </cell>
          <cell r="B265">
            <v>1723091.64</v>
          </cell>
        </row>
        <row r="266">
          <cell r="A266" t="str">
            <v>Ga Indirect Cost State</v>
          </cell>
          <cell r="B266">
            <v>-25627.35</v>
          </cell>
        </row>
        <row r="267">
          <cell r="A267" t="str">
            <v>Ga Afudc Debt Gross State</v>
          </cell>
          <cell r="B267">
            <v>166210.84</v>
          </cell>
        </row>
        <row r="268">
          <cell r="A268" t="str">
            <v>Ga Other Deferred State</v>
          </cell>
          <cell r="B268">
            <v>1498198.06</v>
          </cell>
        </row>
        <row r="269">
          <cell r="A269" t="str">
            <v>Subtotals:</v>
          </cell>
          <cell r="B269">
            <v>1638781.55</v>
          </cell>
        </row>
        <row r="270">
          <cell r="A270" t="str">
            <v>Ga Tax Diffs State</v>
          </cell>
          <cell r="B270">
            <v>0</v>
          </cell>
        </row>
        <row r="271">
          <cell r="A271" t="str">
            <v>Ga SECTION 263A State</v>
          </cell>
          <cell r="B271">
            <v>-66372.25</v>
          </cell>
        </row>
        <row r="272">
          <cell r="A272" t="str">
            <v>Ga CAPITALIZED DEPR State</v>
          </cell>
          <cell r="B272">
            <v>242.29</v>
          </cell>
        </row>
        <row r="273">
          <cell r="B273">
            <v>0</v>
          </cell>
        </row>
        <row r="274">
          <cell r="A274" t="str">
            <v>Ga NEG OTHER DEFERRED State</v>
          </cell>
          <cell r="B274">
            <v>0</v>
          </cell>
        </row>
        <row r="275">
          <cell r="A275" t="str">
            <v>Subtotals:</v>
          </cell>
          <cell r="B275">
            <v>-66129.960000000006</v>
          </cell>
        </row>
        <row r="276">
          <cell r="A276" t="str">
            <v>Ga Afudc Equity State</v>
          </cell>
          <cell r="B276">
            <v>0</v>
          </cell>
        </row>
        <row r="277">
          <cell r="A277" t="str">
            <v>Ga Indirect Cost Ft State</v>
          </cell>
          <cell r="B277">
            <v>0</v>
          </cell>
        </row>
        <row r="278">
          <cell r="A278" t="str">
            <v>Subtotals:</v>
          </cell>
          <cell r="B278">
            <v>0</v>
          </cell>
        </row>
        <row r="279">
          <cell r="A279" t="str">
            <v>INTANGIBLE</v>
          </cell>
          <cell r="B279">
            <v>3295743.23</v>
          </cell>
        </row>
        <row r="280">
          <cell r="A280" t="str">
            <v>Ga Cor</v>
          </cell>
          <cell r="B280">
            <v>0.03</v>
          </cell>
        </row>
        <row r="281">
          <cell r="A281" t="str">
            <v>Ga Method Life State</v>
          </cell>
          <cell r="B281">
            <v>0</v>
          </cell>
        </row>
        <row r="282">
          <cell r="A282" t="str">
            <v>INTERCO Accelerated Depreciation</v>
          </cell>
          <cell r="B282">
            <v>0.03</v>
          </cell>
        </row>
        <row r="283">
          <cell r="A283" t="str">
            <v>Ga Other Deferred State</v>
          </cell>
          <cell r="B283">
            <v>0</v>
          </cell>
        </row>
        <row r="284">
          <cell r="A284" t="str">
            <v>Subtotals:</v>
          </cell>
          <cell r="B284">
            <v>0</v>
          </cell>
        </row>
        <row r="285">
          <cell r="A285" t="str">
            <v>INTERCO</v>
          </cell>
          <cell r="B285">
            <v>0.03</v>
          </cell>
        </row>
        <row r="286">
          <cell r="A286" t="str">
            <v>Ga Method Life State</v>
          </cell>
          <cell r="B286">
            <v>431023.05</v>
          </cell>
        </row>
        <row r="287">
          <cell r="A287" t="str">
            <v>LH IMPR Accelerated Depreciation</v>
          </cell>
          <cell r="B287">
            <v>431023.05</v>
          </cell>
        </row>
        <row r="288">
          <cell r="A288" t="str">
            <v>Ga Indirect Cost State</v>
          </cell>
          <cell r="B288">
            <v>-6279.4</v>
          </cell>
        </row>
        <row r="289">
          <cell r="A289" t="str">
            <v>Ga Afudc Debt Gross State</v>
          </cell>
          <cell r="B289">
            <v>4018.79</v>
          </cell>
        </row>
        <row r="290">
          <cell r="B290">
            <v>555.12</v>
          </cell>
        </row>
        <row r="291">
          <cell r="A291" t="str">
            <v>Subtotals:</v>
          </cell>
          <cell r="B291">
            <v>-1705.49</v>
          </cell>
        </row>
        <row r="292">
          <cell r="A292" t="str">
            <v>Ga Tax Diffs State</v>
          </cell>
          <cell r="B292">
            <v>0</v>
          </cell>
        </row>
        <row r="293">
          <cell r="A293" t="str">
            <v>Ga SECTION 263A State</v>
          </cell>
          <cell r="B293">
            <v>-4681.53</v>
          </cell>
        </row>
        <row r="294">
          <cell r="A294" t="str">
            <v>Ga CAPITALIZED DEPR State</v>
          </cell>
          <cell r="B294">
            <v>-116.33</v>
          </cell>
        </row>
        <row r="295">
          <cell r="B295">
            <v>0</v>
          </cell>
        </row>
        <row r="296">
          <cell r="A296" t="str">
            <v>Subtotals:</v>
          </cell>
          <cell r="B296">
            <v>-4797.8599999999997</v>
          </cell>
        </row>
        <row r="297">
          <cell r="A297" t="str">
            <v>Ga Afudc Equity State</v>
          </cell>
          <cell r="B297">
            <v>0</v>
          </cell>
        </row>
        <row r="298">
          <cell r="A298" t="str">
            <v>Subtotals:</v>
          </cell>
          <cell r="B298">
            <v>0</v>
          </cell>
        </row>
        <row r="299">
          <cell r="A299" t="str">
            <v>LH IMPR</v>
          </cell>
          <cell r="B299">
            <v>424519.7</v>
          </cell>
        </row>
        <row r="300">
          <cell r="A300" t="str">
            <v>Ga Cor</v>
          </cell>
          <cell r="B300">
            <v>-55.7</v>
          </cell>
        </row>
        <row r="301">
          <cell r="A301" t="str">
            <v>Ga Method Life State</v>
          </cell>
          <cell r="B301">
            <v>-1860.4</v>
          </cell>
        </row>
        <row r="302">
          <cell r="A302" t="str">
            <v>LH RR Accelerated Depreciation</v>
          </cell>
          <cell r="B302">
            <v>-1916.1</v>
          </cell>
        </row>
        <row r="303">
          <cell r="A303" t="str">
            <v>Ga Indirect Cost State</v>
          </cell>
          <cell r="B303">
            <v>0.02</v>
          </cell>
        </row>
        <row r="304">
          <cell r="A304" t="str">
            <v>Ga Other Deferred State</v>
          </cell>
          <cell r="B304">
            <v>-0.02</v>
          </cell>
        </row>
        <row r="305">
          <cell r="A305" t="str">
            <v>Ga Reconcile Diff State</v>
          </cell>
          <cell r="B305">
            <v>-445.1</v>
          </cell>
        </row>
        <row r="306">
          <cell r="A306" t="str">
            <v>Subtotals:</v>
          </cell>
          <cell r="B306">
            <v>-445.1</v>
          </cell>
        </row>
        <row r="307">
          <cell r="A307" t="str">
            <v>Ga Tax Diffs State</v>
          </cell>
          <cell r="B307">
            <v>0</v>
          </cell>
        </row>
        <row r="308">
          <cell r="A308" t="str">
            <v>Subtotals:</v>
          </cell>
          <cell r="B308">
            <v>0</v>
          </cell>
        </row>
        <row r="309">
          <cell r="A309" t="str">
            <v>Ga Method Life FT State</v>
          </cell>
          <cell r="B309">
            <v>0</v>
          </cell>
        </row>
        <row r="310">
          <cell r="A310" t="str">
            <v>Subtotals:</v>
          </cell>
          <cell r="B310">
            <v>0</v>
          </cell>
        </row>
        <row r="311">
          <cell r="A311" t="str">
            <v>Ga Afudc Equity State</v>
          </cell>
          <cell r="B311">
            <v>0</v>
          </cell>
        </row>
        <row r="312">
          <cell r="A312" t="str">
            <v>Ga Afudc Debt Not State</v>
          </cell>
          <cell r="B312">
            <v>0</v>
          </cell>
        </row>
        <row r="313">
          <cell r="A313" t="str">
            <v>Subtotals:</v>
          </cell>
          <cell r="B313">
            <v>0</v>
          </cell>
        </row>
        <row r="314">
          <cell r="A314" t="str">
            <v>LH RR</v>
          </cell>
          <cell r="B314">
            <v>-2361.1999999999998</v>
          </cell>
        </row>
        <row r="315">
          <cell r="A315" t="str">
            <v>Ga Cor</v>
          </cell>
          <cell r="B315">
            <v>-17157.52</v>
          </cell>
        </row>
        <row r="316">
          <cell r="A316" t="str">
            <v>Ga Method State</v>
          </cell>
          <cell r="B316">
            <v>-4173.2</v>
          </cell>
        </row>
        <row r="317">
          <cell r="A317" t="str">
            <v>Ga Life State</v>
          </cell>
          <cell r="B317">
            <v>1254.5</v>
          </cell>
        </row>
        <row r="318">
          <cell r="A318" t="str">
            <v>Ga Method Life State</v>
          </cell>
          <cell r="B318">
            <v>15001582.640000001</v>
          </cell>
        </row>
        <row r="319">
          <cell r="A319" t="str">
            <v>NONUTILITY Accelerated Depreciation</v>
          </cell>
          <cell r="B319">
            <v>14981506.42</v>
          </cell>
        </row>
        <row r="320">
          <cell r="A320" t="str">
            <v>Ga Indirect Cost State</v>
          </cell>
          <cell r="B320">
            <v>-6436.39</v>
          </cell>
        </row>
        <row r="321">
          <cell r="A321" t="str">
            <v>Ga Afudc Debt Gross State</v>
          </cell>
          <cell r="B321">
            <v>110484.12</v>
          </cell>
        </row>
        <row r="322">
          <cell r="A322" t="str">
            <v>Ga Other Deferred State</v>
          </cell>
          <cell r="B322">
            <v>-85629.51</v>
          </cell>
        </row>
        <row r="323">
          <cell r="A323" t="str">
            <v>Ga Repair Allow State</v>
          </cell>
          <cell r="B323">
            <v>-0.01</v>
          </cell>
        </row>
        <row r="324">
          <cell r="A324" t="str">
            <v>Ga Reconcile Diff State</v>
          </cell>
          <cell r="B324">
            <v>0</v>
          </cell>
        </row>
        <row r="325">
          <cell r="A325" t="str">
            <v>Ga Tax Repairs Expense</v>
          </cell>
          <cell r="B325">
            <v>0</v>
          </cell>
        </row>
        <row r="326">
          <cell r="B326">
            <v>0</v>
          </cell>
        </row>
        <row r="327">
          <cell r="B327">
            <v>-108692.84</v>
          </cell>
        </row>
        <row r="328">
          <cell r="A328" t="str">
            <v>Subtotals:</v>
          </cell>
          <cell r="B328">
            <v>-90274.63</v>
          </cell>
        </row>
        <row r="329">
          <cell r="A329" t="str">
            <v>Ga Tax Diffs State</v>
          </cell>
          <cell r="B329">
            <v>-41936.51</v>
          </cell>
        </row>
        <row r="330">
          <cell r="A330" t="str">
            <v>Ga SECTION 263A State</v>
          </cell>
          <cell r="B330">
            <v>-34796.97</v>
          </cell>
        </row>
        <row r="331">
          <cell r="A331" t="str">
            <v>Ga CAPITALIZED DEPR State</v>
          </cell>
          <cell r="B331">
            <v>-81.73</v>
          </cell>
        </row>
        <row r="332">
          <cell r="A332" t="str">
            <v>Ga CIAC State</v>
          </cell>
          <cell r="B332">
            <v>-7488928.3200000003</v>
          </cell>
        </row>
        <row r="333">
          <cell r="A333" t="str">
            <v>Ga NEG OTHER DEFERRED State</v>
          </cell>
          <cell r="B333">
            <v>-91077.26</v>
          </cell>
        </row>
        <row r="334">
          <cell r="A334" t="str">
            <v>Ga PROM PAYMENT State</v>
          </cell>
          <cell r="B334">
            <v>0</v>
          </cell>
        </row>
        <row r="335">
          <cell r="B335">
            <v>100.27</v>
          </cell>
        </row>
        <row r="336">
          <cell r="B336">
            <v>0</v>
          </cell>
        </row>
        <row r="337">
          <cell r="B337">
            <v>0</v>
          </cell>
        </row>
        <row r="338">
          <cell r="A338" t="str">
            <v>Subtotals:</v>
          </cell>
          <cell r="B338">
            <v>-7656720.5199999996</v>
          </cell>
        </row>
        <row r="339">
          <cell r="A339" t="str">
            <v>Ga Life FT State</v>
          </cell>
          <cell r="B339">
            <v>0</v>
          </cell>
        </row>
        <row r="340">
          <cell r="A340" t="str">
            <v>Ga Method FT State</v>
          </cell>
          <cell r="B340">
            <v>0</v>
          </cell>
        </row>
        <row r="341">
          <cell r="A341" t="str">
            <v>Ga Method Life FT State</v>
          </cell>
          <cell r="B341">
            <v>0</v>
          </cell>
        </row>
        <row r="342">
          <cell r="A342" t="str">
            <v>Subtotals:</v>
          </cell>
          <cell r="B342">
            <v>0</v>
          </cell>
        </row>
        <row r="343">
          <cell r="A343" t="str">
            <v>Ga Itc Basis Red State</v>
          </cell>
          <cell r="B343">
            <v>0</v>
          </cell>
        </row>
        <row r="344">
          <cell r="A344" t="str">
            <v>Ga Afudc Equity State</v>
          </cell>
          <cell r="B344">
            <v>2996.98</v>
          </cell>
        </row>
        <row r="345">
          <cell r="A345" t="str">
            <v>Georgia AFUDC DEBT GROSS FT STATE</v>
          </cell>
          <cell r="B345">
            <v>0</v>
          </cell>
        </row>
        <row r="346">
          <cell r="A346" t="str">
            <v>Ga Afudc Debt Not State</v>
          </cell>
          <cell r="B346">
            <v>0</v>
          </cell>
        </row>
        <row r="347">
          <cell r="A347" t="str">
            <v>Ga Indirect Cost Ft State</v>
          </cell>
          <cell r="B347">
            <v>0</v>
          </cell>
        </row>
        <row r="348">
          <cell r="A348" t="str">
            <v>Subtotals:</v>
          </cell>
          <cell r="B348">
            <v>2996.98</v>
          </cell>
        </row>
        <row r="349">
          <cell r="A349" t="str">
            <v>NONUTILITY</v>
          </cell>
          <cell r="B349">
            <v>7237508.25</v>
          </cell>
        </row>
        <row r="350">
          <cell r="A350" t="str">
            <v>Ga Cor</v>
          </cell>
          <cell r="B350">
            <v>687040.46</v>
          </cell>
        </row>
        <row r="351">
          <cell r="A351" t="str">
            <v>Ga Method Life State</v>
          </cell>
          <cell r="B351">
            <v>-424208.32</v>
          </cell>
        </row>
        <row r="352">
          <cell r="A352" t="str">
            <v>NUC FUELH1 Accelerated Depreciation</v>
          </cell>
          <cell r="B352">
            <v>262832.14</v>
          </cell>
        </row>
        <row r="353">
          <cell r="A353" t="str">
            <v>Ga Indirect Cost State</v>
          </cell>
          <cell r="B353">
            <v>-31872.080000000002</v>
          </cell>
        </row>
        <row r="354">
          <cell r="A354" t="str">
            <v>Ga Afudc Debt Gross State</v>
          </cell>
          <cell r="B354">
            <v>16788.03</v>
          </cell>
        </row>
        <row r="355">
          <cell r="A355" t="str">
            <v>Subtotals:</v>
          </cell>
          <cell r="B355">
            <v>-15084.05</v>
          </cell>
        </row>
        <row r="356">
          <cell r="B356">
            <v>0</v>
          </cell>
        </row>
        <row r="357">
          <cell r="A357" t="str">
            <v>Ga CAPITALIZED DEPR State</v>
          </cell>
          <cell r="B357">
            <v>1336.67</v>
          </cell>
        </row>
        <row r="358">
          <cell r="B358">
            <v>0</v>
          </cell>
        </row>
        <row r="359">
          <cell r="A359" t="str">
            <v>Subtotals:</v>
          </cell>
          <cell r="B359">
            <v>1336.67</v>
          </cell>
        </row>
        <row r="360">
          <cell r="A360" t="str">
            <v>Ga Afudc Equity State</v>
          </cell>
          <cell r="B360">
            <v>0</v>
          </cell>
        </row>
        <row r="361">
          <cell r="A361" t="str">
            <v>Subtotals:</v>
          </cell>
          <cell r="B361">
            <v>0</v>
          </cell>
        </row>
        <row r="362">
          <cell r="A362" t="str">
            <v>NUC FUELH1</v>
          </cell>
          <cell r="B362">
            <v>249084.76</v>
          </cell>
        </row>
        <row r="363">
          <cell r="A363" t="str">
            <v>Ga Cor</v>
          </cell>
          <cell r="B363">
            <v>0.01</v>
          </cell>
        </row>
        <row r="364">
          <cell r="A364" t="str">
            <v>Ga Method State</v>
          </cell>
          <cell r="B364">
            <v>-85070</v>
          </cell>
        </row>
        <row r="365">
          <cell r="A365" t="str">
            <v>Ga Life State</v>
          </cell>
          <cell r="B365">
            <v>0</v>
          </cell>
        </row>
        <row r="366">
          <cell r="A366" t="str">
            <v>Ga Method Life State</v>
          </cell>
          <cell r="B366">
            <v>1515214.8</v>
          </cell>
        </row>
        <row r="367">
          <cell r="A367" t="str">
            <v>NUC FUELH2 Accelerated Depreciation</v>
          </cell>
          <cell r="B367">
            <v>1430144.81</v>
          </cell>
        </row>
        <row r="368">
          <cell r="A368" t="str">
            <v>Ga Indirect Cost State</v>
          </cell>
          <cell r="B368">
            <v>-35957.72</v>
          </cell>
        </row>
        <row r="369">
          <cell r="A369" t="str">
            <v>Ga Afudc Debt Gross State</v>
          </cell>
          <cell r="B369">
            <v>2130.88</v>
          </cell>
        </row>
        <row r="370">
          <cell r="A370" t="str">
            <v>Ga Other Deferred State</v>
          </cell>
          <cell r="B370">
            <v>0</v>
          </cell>
        </row>
        <row r="371">
          <cell r="A371" t="str">
            <v>Ga Reconcile Diff State</v>
          </cell>
          <cell r="B371">
            <v>-1578.11</v>
          </cell>
        </row>
        <row r="372">
          <cell r="A372" t="str">
            <v>Subtotals:</v>
          </cell>
          <cell r="B372">
            <v>-35404.949999999997</v>
          </cell>
        </row>
        <row r="373">
          <cell r="A373" t="str">
            <v>Ga Tax Diffs State</v>
          </cell>
          <cell r="B373">
            <v>0</v>
          </cell>
        </row>
        <row r="374">
          <cell r="B374">
            <v>0</v>
          </cell>
        </row>
        <row r="375">
          <cell r="A375" t="str">
            <v>Ga CAPITALIZED DEPR State</v>
          </cell>
          <cell r="B375">
            <v>880.07</v>
          </cell>
        </row>
        <row r="376">
          <cell r="B376">
            <v>0</v>
          </cell>
        </row>
        <row r="377">
          <cell r="A377" t="str">
            <v>Subtotals:</v>
          </cell>
          <cell r="B377">
            <v>880.07</v>
          </cell>
        </row>
        <row r="378">
          <cell r="A378" t="str">
            <v>Ga Itc Basis Red State</v>
          </cell>
          <cell r="B378">
            <v>0</v>
          </cell>
        </row>
        <row r="379">
          <cell r="A379" t="str">
            <v>Ga Afudc Equity State</v>
          </cell>
          <cell r="B379">
            <v>0</v>
          </cell>
        </row>
        <row r="380">
          <cell r="A380" t="str">
            <v>Ga Afudc Debt Not State</v>
          </cell>
          <cell r="B380">
            <v>0</v>
          </cell>
        </row>
        <row r="381">
          <cell r="A381" t="str">
            <v>Subtotals:</v>
          </cell>
          <cell r="B381">
            <v>0</v>
          </cell>
        </row>
        <row r="382">
          <cell r="A382" t="str">
            <v>NUC FUELH2</v>
          </cell>
          <cell r="B382">
            <v>1395619.93</v>
          </cell>
        </row>
        <row r="383">
          <cell r="A383" t="str">
            <v>Ga Cor</v>
          </cell>
          <cell r="B383">
            <v>595647.51</v>
          </cell>
        </row>
        <row r="384">
          <cell r="A384" t="str">
            <v>Ga Method Life State</v>
          </cell>
          <cell r="B384">
            <v>-1675982.36</v>
          </cell>
        </row>
        <row r="385">
          <cell r="A385" t="str">
            <v>NUC FUELV1 Accelerated Depreciation</v>
          </cell>
          <cell r="B385">
            <v>-1080334.8500000001</v>
          </cell>
        </row>
        <row r="386">
          <cell r="A386" t="str">
            <v>Ga Indirect Cost State</v>
          </cell>
          <cell r="B386">
            <v>-28986.12</v>
          </cell>
        </row>
        <row r="387">
          <cell r="A387" t="str">
            <v>Ga Afudc Debt Gross State</v>
          </cell>
          <cell r="B387">
            <v>1554.74</v>
          </cell>
        </row>
        <row r="388">
          <cell r="A388" t="str">
            <v>Subtotals:</v>
          </cell>
          <cell r="B388">
            <v>-27431.38</v>
          </cell>
        </row>
        <row r="389">
          <cell r="B389">
            <v>0</v>
          </cell>
        </row>
        <row r="390">
          <cell r="A390" t="str">
            <v>Ga CAPITALIZED DEPR State</v>
          </cell>
          <cell r="B390">
            <v>738.65</v>
          </cell>
        </row>
        <row r="391">
          <cell r="B391">
            <v>0</v>
          </cell>
        </row>
        <row r="392">
          <cell r="A392" t="str">
            <v>Subtotals:</v>
          </cell>
          <cell r="B392">
            <v>738.65</v>
          </cell>
        </row>
        <row r="393">
          <cell r="A393" t="str">
            <v>Ga Afudc Equity State</v>
          </cell>
          <cell r="B393">
            <v>0</v>
          </cell>
        </row>
        <row r="394">
          <cell r="A394" t="str">
            <v>Subtotals:</v>
          </cell>
          <cell r="B394">
            <v>0</v>
          </cell>
        </row>
        <row r="395">
          <cell r="A395" t="str">
            <v>NUC FUELV1</v>
          </cell>
          <cell r="B395">
            <v>-1107027.58</v>
          </cell>
        </row>
        <row r="396">
          <cell r="A396" t="str">
            <v>Ga Cor</v>
          </cell>
          <cell r="B396">
            <v>625309.75</v>
          </cell>
        </row>
        <row r="397">
          <cell r="A397" t="str">
            <v>Ga Method Life State</v>
          </cell>
          <cell r="B397">
            <v>-970614.97</v>
          </cell>
        </row>
        <row r="398">
          <cell r="A398" t="str">
            <v>NUC FUELV2 Accelerated Depreciation</v>
          </cell>
          <cell r="B398">
            <v>-345305.22</v>
          </cell>
        </row>
        <row r="399">
          <cell r="A399" t="str">
            <v>Ga Indirect Cost State</v>
          </cell>
          <cell r="B399">
            <v>-19454.82</v>
          </cell>
        </row>
        <row r="400">
          <cell r="A400" t="str">
            <v>Ga Afudc Debt Gross State</v>
          </cell>
          <cell r="B400">
            <v>9159.5400000000009</v>
          </cell>
        </row>
        <row r="401">
          <cell r="A401" t="str">
            <v>Subtotals:</v>
          </cell>
          <cell r="B401">
            <v>-10295.280000000001</v>
          </cell>
        </row>
        <row r="402">
          <cell r="A402" t="str">
            <v>Ga Tax Diffs State</v>
          </cell>
          <cell r="B402">
            <v>0</v>
          </cell>
        </row>
        <row r="403">
          <cell r="B403">
            <v>0</v>
          </cell>
        </row>
        <row r="404">
          <cell r="A404" t="str">
            <v>Ga CAPITALIZED DEPR State</v>
          </cell>
          <cell r="B404">
            <v>1205.6400000000001</v>
          </cell>
        </row>
        <row r="405">
          <cell r="B405">
            <v>0</v>
          </cell>
        </row>
        <row r="406">
          <cell r="A406" t="str">
            <v>Subtotals:</v>
          </cell>
          <cell r="B406">
            <v>1205.6400000000001</v>
          </cell>
        </row>
        <row r="407">
          <cell r="A407" t="str">
            <v>Ga Afudc Equity State</v>
          </cell>
          <cell r="B407">
            <v>0</v>
          </cell>
        </row>
        <row r="408">
          <cell r="A408" t="str">
            <v>Subtotals:</v>
          </cell>
          <cell r="B408">
            <v>0</v>
          </cell>
        </row>
        <row r="409">
          <cell r="A409" t="str">
            <v>NUC FUELV2</v>
          </cell>
          <cell r="B409">
            <v>-354394.86</v>
          </cell>
        </row>
        <row r="410">
          <cell r="A410" t="str">
            <v>Ga Cor</v>
          </cell>
          <cell r="B410">
            <v>4158964.95</v>
          </cell>
        </row>
        <row r="411">
          <cell r="A411" t="str">
            <v>Ga Method State</v>
          </cell>
          <cell r="B411">
            <v>2735.25</v>
          </cell>
        </row>
        <row r="412">
          <cell r="A412" t="str">
            <v>Ga Life State</v>
          </cell>
          <cell r="B412">
            <v>2129280.35</v>
          </cell>
        </row>
        <row r="413">
          <cell r="A413" t="str">
            <v>Ga Method Life State</v>
          </cell>
          <cell r="B413">
            <v>57512913.719999999</v>
          </cell>
        </row>
        <row r="414">
          <cell r="A414" t="str">
            <v>NUCLEAR Accelerated Depreciation</v>
          </cell>
          <cell r="B414">
            <v>63803894.270000003</v>
          </cell>
        </row>
        <row r="415">
          <cell r="A415" t="str">
            <v>Ga Indirect Cost State</v>
          </cell>
          <cell r="B415">
            <v>1451762.11</v>
          </cell>
        </row>
        <row r="416">
          <cell r="A416" t="str">
            <v>Ga Afudc Debt Gross State</v>
          </cell>
          <cell r="B416">
            <v>699906.83</v>
          </cell>
        </row>
        <row r="417">
          <cell r="A417" t="str">
            <v>Ga Other Deferred State</v>
          </cell>
          <cell r="B417">
            <v>1890772.48</v>
          </cell>
        </row>
        <row r="418">
          <cell r="A418" t="str">
            <v>Ga Repair Allow State</v>
          </cell>
          <cell r="B418">
            <v>-0.03</v>
          </cell>
        </row>
        <row r="419">
          <cell r="A419" t="str">
            <v>Ga Tax Repairs Expense</v>
          </cell>
          <cell r="B419">
            <v>15861549.800000001</v>
          </cell>
        </row>
        <row r="420">
          <cell r="B420">
            <v>0</v>
          </cell>
        </row>
        <row r="421">
          <cell r="A421" t="str">
            <v>Subtotals:</v>
          </cell>
          <cell r="B421">
            <v>19903991.190000001</v>
          </cell>
        </row>
        <row r="422">
          <cell r="A422" t="str">
            <v>Ga Tax Diffs State</v>
          </cell>
          <cell r="B422">
            <v>-297.05</v>
          </cell>
        </row>
        <row r="423">
          <cell r="A423" t="str">
            <v>Ga SECTION 263A State</v>
          </cell>
          <cell r="B423">
            <v>-572757.28</v>
          </cell>
        </row>
        <row r="424">
          <cell r="A424" t="str">
            <v>Ga CAPITALIZED DEPR State</v>
          </cell>
          <cell r="B424">
            <v>-1022.74</v>
          </cell>
        </row>
        <row r="425">
          <cell r="B425">
            <v>0</v>
          </cell>
        </row>
        <row r="426">
          <cell r="A426" t="str">
            <v>Ga NEG OTHER DEFERRED State</v>
          </cell>
          <cell r="B426">
            <v>-1361.04</v>
          </cell>
        </row>
        <row r="427">
          <cell r="A427" t="str">
            <v>Ga Tax Repairs Exp. SO</v>
          </cell>
          <cell r="B427">
            <v>-40720.53</v>
          </cell>
        </row>
        <row r="428">
          <cell r="A428" t="str">
            <v>Ga Tax Rep 481a State</v>
          </cell>
          <cell r="B428">
            <v>474948.54</v>
          </cell>
        </row>
        <row r="429">
          <cell r="B429">
            <v>97023.29</v>
          </cell>
        </row>
        <row r="430">
          <cell r="A430" t="str">
            <v>Subtotals:</v>
          </cell>
          <cell r="B430">
            <v>-44186.81</v>
          </cell>
        </row>
        <row r="431">
          <cell r="A431" t="str">
            <v>Ga Life FT State</v>
          </cell>
          <cell r="B431">
            <v>0</v>
          </cell>
        </row>
        <row r="432">
          <cell r="A432" t="str">
            <v>Ga Method Life FT State</v>
          </cell>
          <cell r="B432">
            <v>0</v>
          </cell>
        </row>
        <row r="433">
          <cell r="A433" t="str">
            <v>Subtotals:</v>
          </cell>
          <cell r="B433">
            <v>0</v>
          </cell>
        </row>
        <row r="434">
          <cell r="A434" t="str">
            <v>Ga Itc Basis Red State</v>
          </cell>
          <cell r="B434">
            <v>0</v>
          </cell>
        </row>
        <row r="435">
          <cell r="A435" t="str">
            <v>Ga Afudc Equity State</v>
          </cell>
          <cell r="B435">
            <v>0</v>
          </cell>
        </row>
        <row r="436">
          <cell r="A436" t="str">
            <v>Ga Afudc Debt Not State</v>
          </cell>
          <cell r="B436">
            <v>0</v>
          </cell>
        </row>
        <row r="437">
          <cell r="A437" t="str">
            <v>Ga Indirect Cost Ft State</v>
          </cell>
          <cell r="B437">
            <v>0</v>
          </cell>
        </row>
        <row r="438">
          <cell r="A438" t="str">
            <v>Subtotals:</v>
          </cell>
          <cell r="B438">
            <v>0</v>
          </cell>
        </row>
        <row r="439">
          <cell r="A439" t="str">
            <v>NUCLEAR</v>
          </cell>
          <cell r="B439">
            <v>83663698.650000006</v>
          </cell>
        </row>
        <row r="440">
          <cell r="A440" t="str">
            <v>Ga Cor</v>
          </cell>
          <cell r="B440">
            <v>214031.13</v>
          </cell>
        </row>
        <row r="441">
          <cell r="A441" t="str">
            <v>Ga Method State</v>
          </cell>
          <cell r="B441">
            <v>23763.279999999999</v>
          </cell>
        </row>
        <row r="442">
          <cell r="A442" t="str">
            <v>Ga Life State</v>
          </cell>
          <cell r="B442">
            <v>-26087.86</v>
          </cell>
        </row>
        <row r="443">
          <cell r="A443" t="str">
            <v>Ga Method Life State</v>
          </cell>
          <cell r="B443">
            <v>56097754.68</v>
          </cell>
        </row>
        <row r="444">
          <cell r="A444" t="str">
            <v>OTHER Accelerated Depreciation</v>
          </cell>
          <cell r="B444">
            <v>56309461.229999997</v>
          </cell>
        </row>
        <row r="445">
          <cell r="A445" t="str">
            <v>Ga Indirect Cost State</v>
          </cell>
          <cell r="B445">
            <v>-1390069.99</v>
          </cell>
        </row>
        <row r="446">
          <cell r="A446" t="str">
            <v>Ga Afudc Debt Gross State</v>
          </cell>
          <cell r="B446">
            <v>3661578.2</v>
          </cell>
        </row>
        <row r="447">
          <cell r="A447" t="str">
            <v>Ga Other Deferred State</v>
          </cell>
          <cell r="B447">
            <v>691659.9</v>
          </cell>
        </row>
        <row r="448">
          <cell r="A448" t="str">
            <v>Ga Repair Allow State</v>
          </cell>
          <cell r="B448">
            <v>0</v>
          </cell>
        </row>
        <row r="449">
          <cell r="A449" t="str">
            <v>Ga Tax Repairs Expense</v>
          </cell>
          <cell r="B449">
            <v>18113209.850000001</v>
          </cell>
        </row>
        <row r="450">
          <cell r="A450" t="str">
            <v>Ga ITC Other Basis Red State</v>
          </cell>
          <cell r="B450">
            <v>3010088.44</v>
          </cell>
        </row>
        <row r="451">
          <cell r="B451">
            <v>-90138.14</v>
          </cell>
        </row>
        <row r="452">
          <cell r="A452" t="str">
            <v>Subtotals:</v>
          </cell>
          <cell r="B452">
            <v>23996328.260000002</v>
          </cell>
        </row>
        <row r="453">
          <cell r="A453" t="str">
            <v>Ga Tax Diffs State</v>
          </cell>
          <cell r="B453">
            <v>-4.5199999999999996</v>
          </cell>
        </row>
        <row r="454">
          <cell r="A454" t="str">
            <v>Ga SECTION 263A State</v>
          </cell>
          <cell r="B454">
            <v>-1957481.44</v>
          </cell>
        </row>
        <row r="455">
          <cell r="A455" t="str">
            <v>Ga CAPITALIZED DEPR State</v>
          </cell>
          <cell r="B455">
            <v>-117165.53</v>
          </cell>
        </row>
        <row r="456">
          <cell r="A456" t="str">
            <v>Ga CIAC State</v>
          </cell>
          <cell r="B456">
            <v>-2802.25</v>
          </cell>
        </row>
        <row r="457">
          <cell r="A457" t="str">
            <v>Ga NEG OTHER DEFERRED State</v>
          </cell>
          <cell r="B457">
            <v>-239251.29</v>
          </cell>
        </row>
        <row r="458">
          <cell r="A458" t="str">
            <v>Ga PROM PAYMENT State</v>
          </cell>
          <cell r="B458">
            <v>0</v>
          </cell>
        </row>
        <row r="459">
          <cell r="A459" t="str">
            <v>Ga Tax Repairs Exp. SO</v>
          </cell>
          <cell r="B459">
            <v>-1821.4</v>
          </cell>
        </row>
        <row r="460">
          <cell r="A460" t="str">
            <v>Ga Tax Rep 481a State</v>
          </cell>
          <cell r="B460">
            <v>3148748.37</v>
          </cell>
        </row>
        <row r="461">
          <cell r="B461">
            <v>21448.17</v>
          </cell>
        </row>
        <row r="462">
          <cell r="B462">
            <v>-1196655.3899999999</v>
          </cell>
        </row>
        <row r="463">
          <cell r="B463">
            <v>0</v>
          </cell>
        </row>
        <row r="464">
          <cell r="A464" t="str">
            <v>Subtotals:</v>
          </cell>
          <cell r="B464">
            <v>-344985.28</v>
          </cell>
        </row>
        <row r="465">
          <cell r="A465" t="str">
            <v>Ga Method Life FT State</v>
          </cell>
          <cell r="B465">
            <v>0</v>
          </cell>
        </row>
        <row r="466">
          <cell r="A466" t="str">
            <v>Subtotals:</v>
          </cell>
          <cell r="B466">
            <v>0</v>
          </cell>
        </row>
        <row r="467">
          <cell r="A467" t="str">
            <v>Ga Itc Basis Red State</v>
          </cell>
          <cell r="B467">
            <v>0</v>
          </cell>
        </row>
        <row r="468">
          <cell r="A468" t="str">
            <v>Ga Afudc Equity State</v>
          </cell>
          <cell r="B468">
            <v>0</v>
          </cell>
        </row>
        <row r="469">
          <cell r="A469" t="str">
            <v>Ga Afudc Debt Not State</v>
          </cell>
          <cell r="B469">
            <v>0</v>
          </cell>
        </row>
        <row r="470">
          <cell r="A470" t="str">
            <v>Ga Indirect Cost Ft State</v>
          </cell>
          <cell r="B470">
            <v>0</v>
          </cell>
        </row>
        <row r="471">
          <cell r="A471" t="str">
            <v>Subtotals:</v>
          </cell>
          <cell r="B471">
            <v>0</v>
          </cell>
        </row>
        <row r="472">
          <cell r="A472" t="str">
            <v>OTHER</v>
          </cell>
          <cell r="B472">
            <v>79960804.209999993</v>
          </cell>
        </row>
        <row r="473">
          <cell r="A473" t="str">
            <v>Ga Cor</v>
          </cell>
          <cell r="B473">
            <v>-2185337.58</v>
          </cell>
        </row>
        <row r="474">
          <cell r="A474" t="str">
            <v>Ga Method State</v>
          </cell>
          <cell r="B474">
            <v>0</v>
          </cell>
        </row>
        <row r="475">
          <cell r="A475" t="str">
            <v>Ga Life State</v>
          </cell>
          <cell r="B475">
            <v>74266.880000000005</v>
          </cell>
        </row>
        <row r="476">
          <cell r="A476" t="str">
            <v>Ga Method Life State</v>
          </cell>
          <cell r="B476">
            <v>14789824.68</v>
          </cell>
        </row>
        <row r="477">
          <cell r="A477" t="str">
            <v>POLLCNTRL Accelerated Depreciation</v>
          </cell>
          <cell r="B477">
            <v>12678753.98</v>
          </cell>
        </row>
        <row r="478">
          <cell r="A478" t="str">
            <v>Ga Indirect Cost State</v>
          </cell>
          <cell r="B478">
            <v>-172335.53</v>
          </cell>
        </row>
        <row r="479">
          <cell r="A479" t="str">
            <v>Ga Afudc Debt Gross State</v>
          </cell>
          <cell r="B479">
            <v>232580.95</v>
          </cell>
        </row>
        <row r="480">
          <cell r="A480" t="str">
            <v>Ga Other Deferred State</v>
          </cell>
          <cell r="B480">
            <v>1836.09</v>
          </cell>
        </row>
        <row r="481">
          <cell r="A481" t="str">
            <v>Subtotals:</v>
          </cell>
          <cell r="B481">
            <v>62081.51</v>
          </cell>
        </row>
        <row r="482">
          <cell r="A482" t="str">
            <v>Ga Tax Diffs State</v>
          </cell>
          <cell r="B482">
            <v>0</v>
          </cell>
        </row>
        <row r="483">
          <cell r="A483" t="str">
            <v>Ga SECTION 263A State</v>
          </cell>
          <cell r="B483">
            <v>0</v>
          </cell>
        </row>
        <row r="484">
          <cell r="A484" t="str">
            <v>Ga CAPITALIZED DEPR State</v>
          </cell>
          <cell r="B484">
            <v>0</v>
          </cell>
        </row>
        <row r="485">
          <cell r="A485" t="str">
            <v>Ga NEG OTHER DEFERRED State</v>
          </cell>
          <cell r="B485">
            <v>0</v>
          </cell>
        </row>
        <row r="486">
          <cell r="A486" t="str">
            <v>Subtotals:</v>
          </cell>
          <cell r="B486">
            <v>0</v>
          </cell>
        </row>
        <row r="487">
          <cell r="A487" t="str">
            <v>Ga Afudc Equity State</v>
          </cell>
          <cell r="B487">
            <v>0</v>
          </cell>
        </row>
        <row r="488">
          <cell r="A488" t="str">
            <v>Ga Afudc Debt Not State</v>
          </cell>
          <cell r="B488">
            <v>0</v>
          </cell>
        </row>
        <row r="489">
          <cell r="A489" t="str">
            <v>Ga Indirect Cost Ft State</v>
          </cell>
          <cell r="B489">
            <v>0</v>
          </cell>
        </row>
        <row r="490">
          <cell r="A490" t="str">
            <v>Subtotals:</v>
          </cell>
          <cell r="B490">
            <v>0</v>
          </cell>
        </row>
        <row r="491">
          <cell r="A491" t="str">
            <v>POLLCNTRL</v>
          </cell>
          <cell r="B491">
            <v>12740835.49</v>
          </cell>
        </row>
        <row r="492">
          <cell r="A492" t="str">
            <v>Ga Cor</v>
          </cell>
          <cell r="B492">
            <v>-8003794.71</v>
          </cell>
        </row>
        <row r="493">
          <cell r="A493" t="str">
            <v>Ga Method State</v>
          </cell>
          <cell r="B493">
            <v>-101020.85</v>
          </cell>
        </row>
        <row r="494">
          <cell r="A494" t="str">
            <v>Ga Life State</v>
          </cell>
          <cell r="B494">
            <v>-385320.33</v>
          </cell>
        </row>
        <row r="495">
          <cell r="A495" t="str">
            <v>Ga Method Life State</v>
          </cell>
          <cell r="B495">
            <v>53916409.25</v>
          </cell>
        </row>
        <row r="496">
          <cell r="A496" t="str">
            <v>STEAM Accelerated Depreciation</v>
          </cell>
          <cell r="B496">
            <v>45426273.359999999</v>
          </cell>
        </row>
        <row r="497">
          <cell r="A497" t="str">
            <v>Ga Indirect Cost State</v>
          </cell>
          <cell r="B497">
            <v>-13058.71</v>
          </cell>
        </row>
        <row r="498">
          <cell r="A498" t="str">
            <v>Ga Afudc Debt Gross State</v>
          </cell>
          <cell r="B498">
            <v>950399.4</v>
          </cell>
        </row>
        <row r="499">
          <cell r="A499" t="str">
            <v>Ga Other Deferred State</v>
          </cell>
          <cell r="B499">
            <v>-844324.31</v>
          </cell>
        </row>
        <row r="500">
          <cell r="B500">
            <v>0</v>
          </cell>
        </row>
        <row r="501">
          <cell r="A501" t="str">
            <v>Ga Tax Repairs Expense</v>
          </cell>
          <cell r="B501">
            <v>32203456.449999999</v>
          </cell>
        </row>
        <row r="502">
          <cell r="A502" t="str">
            <v>Subtotals:</v>
          </cell>
          <cell r="B502">
            <v>32296472.829999998</v>
          </cell>
        </row>
        <row r="503">
          <cell r="A503" t="str">
            <v>Ga Tax Diffs State</v>
          </cell>
          <cell r="B503">
            <v>-13041.76</v>
          </cell>
        </row>
        <row r="504">
          <cell r="A504" t="str">
            <v>Ga SECTION 263A State</v>
          </cell>
          <cell r="B504">
            <v>-295834.58</v>
          </cell>
        </row>
        <row r="505">
          <cell r="A505" t="str">
            <v>Ga CAPITALIZED DEPR State</v>
          </cell>
          <cell r="B505">
            <v>-1925.6</v>
          </cell>
        </row>
        <row r="506">
          <cell r="A506" t="str">
            <v>Ga CIAC State</v>
          </cell>
          <cell r="B506">
            <v>0</v>
          </cell>
        </row>
        <row r="507">
          <cell r="A507" t="str">
            <v>Ga NEG OTHER DEFERRED State</v>
          </cell>
          <cell r="B507">
            <v>-310065</v>
          </cell>
        </row>
        <row r="508">
          <cell r="B508">
            <v>0</v>
          </cell>
        </row>
        <row r="509">
          <cell r="A509" t="str">
            <v>Ga Tax Repairs Exp. SO</v>
          </cell>
          <cell r="B509">
            <v>-63091416.159999996</v>
          </cell>
        </row>
        <row r="510">
          <cell r="A510" t="str">
            <v>Ga Tax Rep 481a State</v>
          </cell>
          <cell r="B510">
            <v>59486790.770000003</v>
          </cell>
        </row>
        <row r="511">
          <cell r="B511">
            <v>158445.78</v>
          </cell>
        </row>
        <row r="512">
          <cell r="A512" t="str">
            <v>Subtotals:</v>
          </cell>
          <cell r="B512">
            <v>-4067046.55</v>
          </cell>
        </row>
        <row r="513">
          <cell r="A513" t="str">
            <v>Ga Life FT State</v>
          </cell>
          <cell r="B513">
            <v>0</v>
          </cell>
        </row>
        <row r="514">
          <cell r="A514" t="str">
            <v>Ga Method FT State</v>
          </cell>
          <cell r="B514">
            <v>0</v>
          </cell>
        </row>
        <row r="515">
          <cell r="A515" t="str">
            <v>Ga Method Life FT State</v>
          </cell>
          <cell r="B515">
            <v>0</v>
          </cell>
        </row>
        <row r="516">
          <cell r="A516" t="str">
            <v>Subtotals:</v>
          </cell>
          <cell r="B516">
            <v>0</v>
          </cell>
        </row>
        <row r="517">
          <cell r="A517" t="str">
            <v>Ga Itc Basis Red State</v>
          </cell>
          <cell r="B517">
            <v>0</v>
          </cell>
        </row>
        <row r="518">
          <cell r="A518" t="str">
            <v>Ga Afudc Equity State</v>
          </cell>
          <cell r="B518">
            <v>0</v>
          </cell>
        </row>
        <row r="519">
          <cell r="A519" t="str">
            <v>Georgia AFUDC DEBT GROSS FT STATE</v>
          </cell>
          <cell r="B519">
            <v>0</v>
          </cell>
        </row>
        <row r="520">
          <cell r="A520" t="str">
            <v>Ga Afudc Debt Not State</v>
          </cell>
          <cell r="B520">
            <v>0</v>
          </cell>
        </row>
        <row r="521">
          <cell r="A521" t="str">
            <v>Ga Indirect Cost Ft State</v>
          </cell>
          <cell r="B521">
            <v>-10498.87</v>
          </cell>
        </row>
        <row r="522">
          <cell r="A522" t="str">
            <v>Subtotals:</v>
          </cell>
          <cell r="B522">
            <v>-10498.87</v>
          </cell>
        </row>
        <row r="523">
          <cell r="A523" t="str">
            <v>STEAM</v>
          </cell>
          <cell r="B523">
            <v>73645200.769999996</v>
          </cell>
        </row>
        <row r="524">
          <cell r="A524" t="str">
            <v>Ga Cor</v>
          </cell>
          <cell r="B524">
            <v>0.01</v>
          </cell>
        </row>
        <row r="525">
          <cell r="A525" t="str">
            <v>Ga Method Life State</v>
          </cell>
          <cell r="B525">
            <v>0</v>
          </cell>
        </row>
        <row r="526">
          <cell r="A526" t="str">
            <v>STEAM HEAT Accelerated Depreciation</v>
          </cell>
          <cell r="B526">
            <v>0.01</v>
          </cell>
        </row>
        <row r="527">
          <cell r="A527" t="str">
            <v>STEAM HEAT</v>
          </cell>
          <cell r="B527">
            <v>0.01</v>
          </cell>
        </row>
        <row r="528">
          <cell r="A528" t="str">
            <v>Ga Cor</v>
          </cell>
          <cell r="B528">
            <v>-123356.58</v>
          </cell>
        </row>
        <row r="529">
          <cell r="A529" t="str">
            <v>Ga Method State</v>
          </cell>
          <cell r="B529">
            <v>34988.980000000003</v>
          </cell>
        </row>
        <row r="530">
          <cell r="A530" t="str">
            <v>Ga Life State</v>
          </cell>
          <cell r="B530">
            <v>23918.5</v>
          </cell>
        </row>
        <row r="531">
          <cell r="A531" t="str">
            <v>Ga Method Life State</v>
          </cell>
          <cell r="B531">
            <v>2726337.98</v>
          </cell>
        </row>
        <row r="532">
          <cell r="A532" t="str">
            <v>STRUCTURES Accelerated Depreciation</v>
          </cell>
          <cell r="B532">
            <v>2661888.88</v>
          </cell>
        </row>
        <row r="533">
          <cell r="A533" t="str">
            <v>Ga Indirect Cost State</v>
          </cell>
          <cell r="B533">
            <v>-8616.14</v>
          </cell>
        </row>
        <row r="534">
          <cell r="A534" t="str">
            <v>Ga Afudc Debt Gross State</v>
          </cell>
          <cell r="B534">
            <v>187626.92</v>
          </cell>
        </row>
        <row r="535">
          <cell r="A535" t="str">
            <v>Ga Other Deferred State</v>
          </cell>
          <cell r="B535">
            <v>2525.35</v>
          </cell>
        </row>
        <row r="536">
          <cell r="A536" t="str">
            <v>Ga ITC Other Basis Red State</v>
          </cell>
          <cell r="B536">
            <v>0</v>
          </cell>
        </row>
        <row r="537">
          <cell r="B537">
            <v>-17137.82</v>
          </cell>
        </row>
        <row r="538">
          <cell r="A538" t="str">
            <v>Subtotals:</v>
          </cell>
          <cell r="B538">
            <v>164398.31</v>
          </cell>
        </row>
        <row r="539">
          <cell r="A539" t="str">
            <v>Ga Tax Diffs State</v>
          </cell>
          <cell r="B539">
            <v>-84725.54</v>
          </cell>
        </row>
        <row r="540">
          <cell r="A540" t="str">
            <v>Ga SECTION 263A State</v>
          </cell>
          <cell r="B540">
            <v>-173845.36</v>
          </cell>
        </row>
        <row r="541">
          <cell r="A541" t="str">
            <v>Ga CAPITALIZED DEPR State</v>
          </cell>
          <cell r="B541">
            <v>-7398.7</v>
          </cell>
        </row>
        <row r="542">
          <cell r="A542" t="str">
            <v>Ga CIAC State</v>
          </cell>
          <cell r="B542">
            <v>0</v>
          </cell>
        </row>
        <row r="543">
          <cell r="A543" t="str">
            <v>Ga NEG OTHER DEFERRED State</v>
          </cell>
          <cell r="B543">
            <v>0</v>
          </cell>
        </row>
        <row r="544">
          <cell r="A544" t="str">
            <v>Subtotals:</v>
          </cell>
          <cell r="B544">
            <v>-265969.59999999998</v>
          </cell>
        </row>
        <row r="545">
          <cell r="A545" t="str">
            <v>Ga Life FT State</v>
          </cell>
          <cell r="B545">
            <v>0</v>
          </cell>
        </row>
        <row r="546">
          <cell r="A546" t="str">
            <v>Ga Method FT State</v>
          </cell>
          <cell r="B546">
            <v>0</v>
          </cell>
        </row>
        <row r="547">
          <cell r="A547" t="str">
            <v>Ga Method Life FT State</v>
          </cell>
          <cell r="B547">
            <v>0</v>
          </cell>
        </row>
        <row r="548">
          <cell r="A548" t="str">
            <v>Subtotals:</v>
          </cell>
          <cell r="B548">
            <v>0</v>
          </cell>
        </row>
        <row r="549">
          <cell r="A549" t="str">
            <v>Ga Itc Basis Red State</v>
          </cell>
          <cell r="B549">
            <v>0</v>
          </cell>
        </row>
        <row r="550">
          <cell r="A550" t="str">
            <v>Ga Afudc Equity State</v>
          </cell>
          <cell r="B550">
            <v>0</v>
          </cell>
        </row>
        <row r="551">
          <cell r="A551" t="str">
            <v>Georgia AFUDC DEBT GROSS FT STATE</v>
          </cell>
          <cell r="B551">
            <v>0</v>
          </cell>
        </row>
        <row r="552">
          <cell r="A552" t="str">
            <v>Ga Afudc Debt Not State</v>
          </cell>
          <cell r="B552">
            <v>0</v>
          </cell>
        </row>
        <row r="553">
          <cell r="A553" t="str">
            <v>Ga Indirect Cost Ft State</v>
          </cell>
          <cell r="B553">
            <v>0</v>
          </cell>
        </row>
        <row r="554">
          <cell r="A554" t="str">
            <v>Subtotals:</v>
          </cell>
          <cell r="B554">
            <v>0</v>
          </cell>
        </row>
        <row r="555">
          <cell r="A555" t="str">
            <v>STRUCTURES</v>
          </cell>
          <cell r="B555">
            <v>2560317.59</v>
          </cell>
        </row>
        <row r="556">
          <cell r="A556" t="str">
            <v>Ga Cor</v>
          </cell>
          <cell r="B556">
            <v>1980853.61</v>
          </cell>
        </row>
        <row r="557">
          <cell r="A557" t="str">
            <v>Ga Method State</v>
          </cell>
          <cell r="B557">
            <v>1692798.45</v>
          </cell>
        </row>
        <row r="558">
          <cell r="A558" t="str">
            <v>Ga Life State</v>
          </cell>
          <cell r="B558">
            <v>191551.25</v>
          </cell>
        </row>
        <row r="559">
          <cell r="A559" t="str">
            <v>Ga Method Life State</v>
          </cell>
          <cell r="B559">
            <v>118626157.63</v>
          </cell>
        </row>
        <row r="560">
          <cell r="A560" t="str">
            <v>TRANS Accelerated Depreciation</v>
          </cell>
          <cell r="B560">
            <v>122491360.94</v>
          </cell>
        </row>
        <row r="561">
          <cell r="A561" t="str">
            <v>Ga Indirect Cost State</v>
          </cell>
          <cell r="B561">
            <v>-1275885.72</v>
          </cell>
        </row>
        <row r="562">
          <cell r="A562" t="str">
            <v>Ga Afudc Debt Gross State</v>
          </cell>
          <cell r="B562">
            <v>3019444.15</v>
          </cell>
        </row>
        <row r="563">
          <cell r="A563" t="str">
            <v>Ga Other Deferred State</v>
          </cell>
          <cell r="B563">
            <v>1772860.6</v>
          </cell>
        </row>
        <row r="564">
          <cell r="A564" t="str">
            <v>Ga Repair Allow State</v>
          </cell>
          <cell r="B564">
            <v>1659545.44</v>
          </cell>
        </row>
        <row r="565">
          <cell r="A565" t="str">
            <v>Ga Reconcile Diff State</v>
          </cell>
          <cell r="B565">
            <v>-0.01</v>
          </cell>
        </row>
        <row r="566">
          <cell r="A566" t="str">
            <v>Ga Afudc Debt Tax Fed - State</v>
          </cell>
          <cell r="B566">
            <v>916390.21</v>
          </cell>
        </row>
        <row r="567">
          <cell r="A567" t="str">
            <v>Ga Tax Repairs Expense</v>
          </cell>
          <cell r="B567">
            <v>10808378.91</v>
          </cell>
        </row>
        <row r="568">
          <cell r="A568" t="str">
            <v>Subtotals:</v>
          </cell>
          <cell r="B568">
            <v>16900733.579999998</v>
          </cell>
        </row>
        <row r="569">
          <cell r="A569" t="str">
            <v>Ga Tax Diffs State</v>
          </cell>
          <cell r="B569">
            <v>-42350.97</v>
          </cell>
        </row>
        <row r="570">
          <cell r="A570" t="str">
            <v>Ga SECTION 263A State</v>
          </cell>
          <cell r="B570">
            <v>-2750187.19</v>
          </cell>
        </row>
        <row r="571">
          <cell r="A571" t="str">
            <v>Ga CAPITALIZED DEPR State</v>
          </cell>
          <cell r="B571">
            <v>-47087.94</v>
          </cell>
        </row>
        <row r="572">
          <cell r="A572" t="str">
            <v>Ga CIAC State</v>
          </cell>
          <cell r="B572">
            <v>-4963652.7699999996</v>
          </cell>
        </row>
        <row r="573">
          <cell r="A573" t="str">
            <v>Ga NEG OTHER DEFERRED State</v>
          </cell>
          <cell r="B573">
            <v>-1075577.33</v>
          </cell>
        </row>
        <row r="574">
          <cell r="A574" t="str">
            <v>Ga PROM PAYMENT State</v>
          </cell>
          <cell r="B574">
            <v>0</v>
          </cell>
        </row>
        <row r="575">
          <cell r="A575" t="str">
            <v>Ga Tax Repairs Exp. SO</v>
          </cell>
          <cell r="B575">
            <v>-128502.79</v>
          </cell>
        </row>
        <row r="576">
          <cell r="A576" t="str">
            <v>Ga Tax Rep 481a State</v>
          </cell>
          <cell r="B576">
            <v>277374.55</v>
          </cell>
        </row>
        <row r="577">
          <cell r="A577" t="str">
            <v>Ga Tax Exp CPI Rev State</v>
          </cell>
          <cell r="B577">
            <v>47004.32</v>
          </cell>
        </row>
        <row r="578">
          <cell r="B578">
            <v>279713.78000000003</v>
          </cell>
        </row>
        <row r="579">
          <cell r="A579" t="str">
            <v>Subtotals:</v>
          </cell>
          <cell r="B579">
            <v>-8403266.3399999999</v>
          </cell>
        </row>
        <row r="580">
          <cell r="A580" t="str">
            <v>Ga Life FT State</v>
          </cell>
          <cell r="B580">
            <v>0</v>
          </cell>
        </row>
        <row r="581">
          <cell r="A581" t="str">
            <v>Ga Method FT State</v>
          </cell>
          <cell r="B581">
            <v>0</v>
          </cell>
        </row>
        <row r="582">
          <cell r="A582" t="str">
            <v>Ga Method Life FT State</v>
          </cell>
          <cell r="B582">
            <v>0</v>
          </cell>
        </row>
        <row r="583">
          <cell r="A583" t="str">
            <v>Subtotals:</v>
          </cell>
          <cell r="B583">
            <v>0</v>
          </cell>
        </row>
        <row r="584">
          <cell r="A584" t="str">
            <v>Ga Itc Basis Red State</v>
          </cell>
          <cell r="B584">
            <v>0</v>
          </cell>
        </row>
        <row r="585">
          <cell r="A585" t="str">
            <v>Ga Afudc Equity State</v>
          </cell>
          <cell r="B585">
            <v>0</v>
          </cell>
        </row>
        <row r="586">
          <cell r="A586" t="str">
            <v>Georgia AFUDC DEBT GROSS FT STATE</v>
          </cell>
          <cell r="B586">
            <v>0</v>
          </cell>
        </row>
        <row r="587">
          <cell r="A587" t="str">
            <v>Ga Afudc Debt Not State</v>
          </cell>
          <cell r="B587">
            <v>0</v>
          </cell>
        </row>
        <row r="588">
          <cell r="A588" t="str">
            <v>Ga Indirect Cost Ft State</v>
          </cell>
          <cell r="B588">
            <v>0</v>
          </cell>
        </row>
        <row r="589">
          <cell r="A589" t="str">
            <v>Subtotals:</v>
          </cell>
          <cell r="B589">
            <v>0</v>
          </cell>
        </row>
        <row r="590">
          <cell r="A590" t="str">
            <v>TRANS</v>
          </cell>
          <cell r="B590">
            <v>130988828.18000001</v>
          </cell>
        </row>
        <row r="591">
          <cell r="A591" t="str">
            <v>Ga Cor</v>
          </cell>
          <cell r="B591">
            <v>990799.49</v>
          </cell>
        </row>
        <row r="592">
          <cell r="A592" t="str">
            <v>Ga Method State</v>
          </cell>
          <cell r="B592">
            <v>0.04</v>
          </cell>
        </row>
        <row r="593">
          <cell r="A593" t="str">
            <v>Ga Life State</v>
          </cell>
          <cell r="B593">
            <v>606.61</v>
          </cell>
        </row>
        <row r="594">
          <cell r="A594" t="str">
            <v>Ga Method Life State</v>
          </cell>
          <cell r="B594">
            <v>2545416.2400000002</v>
          </cell>
        </row>
        <row r="595">
          <cell r="A595" t="str">
            <v>TRANSPORT Accelerated Depreciation</v>
          </cell>
          <cell r="B595">
            <v>3536822.38</v>
          </cell>
        </row>
        <row r="596">
          <cell r="A596" t="str">
            <v>Ga Indirect Cost State</v>
          </cell>
          <cell r="B596">
            <v>5456.75</v>
          </cell>
        </row>
        <row r="597">
          <cell r="A597" t="str">
            <v>Ga Afudc Debt Gross State</v>
          </cell>
          <cell r="B597">
            <v>20384.3</v>
          </cell>
        </row>
        <row r="598">
          <cell r="A598" t="str">
            <v>Ga Other Deferred State</v>
          </cell>
          <cell r="B598">
            <v>-105.31</v>
          </cell>
        </row>
        <row r="599">
          <cell r="A599" t="str">
            <v>Ga ITC Other Basis Red State</v>
          </cell>
          <cell r="B599">
            <v>0</v>
          </cell>
        </row>
        <row r="600">
          <cell r="A600" t="str">
            <v>Subtotals:</v>
          </cell>
          <cell r="B600">
            <v>25735.74</v>
          </cell>
        </row>
        <row r="601">
          <cell r="A601" t="str">
            <v>Ga Tax Diffs State</v>
          </cell>
          <cell r="B601">
            <v>0</v>
          </cell>
        </row>
        <row r="602">
          <cell r="A602" t="str">
            <v>Ga SECTION 263A State</v>
          </cell>
          <cell r="B602">
            <v>-30143.72</v>
          </cell>
        </row>
        <row r="603">
          <cell r="A603" t="str">
            <v>Ga CAPITALIZED DEPR State</v>
          </cell>
          <cell r="B603">
            <v>958.4</v>
          </cell>
        </row>
        <row r="604">
          <cell r="B604">
            <v>0</v>
          </cell>
        </row>
        <row r="605">
          <cell r="A605" t="str">
            <v>Ga NEG OTHER DEFERRED State</v>
          </cell>
          <cell r="B605">
            <v>0</v>
          </cell>
        </row>
        <row r="606">
          <cell r="A606" t="str">
            <v>Ga Tax Rep 481a State</v>
          </cell>
          <cell r="B606">
            <v>0</v>
          </cell>
        </row>
        <row r="607">
          <cell r="A607" t="str">
            <v>Subtotals:</v>
          </cell>
          <cell r="B607">
            <v>-29185.32</v>
          </cell>
        </row>
        <row r="608">
          <cell r="A608" t="str">
            <v>Ga Life FT State</v>
          </cell>
          <cell r="B608">
            <v>0</v>
          </cell>
        </row>
        <row r="609">
          <cell r="A609" t="str">
            <v>Subtotals:</v>
          </cell>
          <cell r="B609">
            <v>0</v>
          </cell>
        </row>
        <row r="610">
          <cell r="A610" t="str">
            <v>Ga Itc Basis Red State</v>
          </cell>
          <cell r="B610">
            <v>0</v>
          </cell>
        </row>
        <row r="611">
          <cell r="A611" t="str">
            <v>Ga Afudc Equity State</v>
          </cell>
          <cell r="B611">
            <v>0</v>
          </cell>
        </row>
        <row r="612">
          <cell r="A612" t="str">
            <v>Ga Afudc Debt Not State</v>
          </cell>
          <cell r="B612">
            <v>0</v>
          </cell>
        </row>
        <row r="613">
          <cell r="A613" t="str">
            <v>Ga Indirect Cost Ft State</v>
          </cell>
          <cell r="B613">
            <v>0</v>
          </cell>
        </row>
        <row r="614">
          <cell r="B614">
            <v>0</v>
          </cell>
        </row>
        <row r="615">
          <cell r="A615" t="str">
            <v>TRANSPORT</v>
          </cell>
          <cell r="B615">
            <v>3533372.8</v>
          </cell>
        </row>
      </sheetData>
      <sheetData sheetId="28">
        <row r="1">
          <cell r="A1" t="str">
            <v>Grouped By: Function</v>
          </cell>
        </row>
        <row r="3">
          <cell r="A3" t="str">
            <v>ADIT Ending Balances</v>
          </cell>
        </row>
        <row r="7">
          <cell r="A7" t="str">
            <v>Fed Georgia Offset</v>
          </cell>
        </row>
        <row r="8">
          <cell r="A8">
            <v>2018</v>
          </cell>
          <cell r="B8" t="str">
            <v>Ending Balance</v>
          </cell>
        </row>
        <row r="10">
          <cell r="A10" t="str">
            <v>Fed Ga Offset Cor</v>
          </cell>
          <cell r="B10">
            <v>-160501.84</v>
          </cell>
        </row>
        <row r="11">
          <cell r="A11" t="str">
            <v>Fed Ga Offset Method State</v>
          </cell>
          <cell r="B11">
            <v>31422.73</v>
          </cell>
        </row>
        <row r="12">
          <cell r="A12" t="str">
            <v>Fed Ga Offset Life State</v>
          </cell>
          <cell r="B12">
            <v>-31361.11</v>
          </cell>
        </row>
        <row r="13">
          <cell r="A13" t="str">
            <v>Fed Ga Offset Method Life State</v>
          </cell>
          <cell r="B13">
            <v>-1396304</v>
          </cell>
        </row>
        <row r="14">
          <cell r="A14" t="str">
            <v>AUX GEN Accelerated Depreciation</v>
          </cell>
          <cell r="B14">
            <v>-1556744.22</v>
          </cell>
        </row>
        <row r="15">
          <cell r="A15" t="str">
            <v>Fed Ga Offset Indirect Cost State</v>
          </cell>
          <cell r="B15">
            <v>8189.78</v>
          </cell>
        </row>
        <row r="16">
          <cell r="A16" t="str">
            <v>Fed Ga Offset Afudc Debt Gross Stat</v>
          </cell>
          <cell r="B16">
            <v>-22507.99</v>
          </cell>
        </row>
        <row r="17">
          <cell r="A17" t="str">
            <v>Fed Ga Offset Other Deferred State</v>
          </cell>
          <cell r="B17">
            <v>-13285.3</v>
          </cell>
        </row>
        <row r="18">
          <cell r="A18" t="str">
            <v>Fed Ga Offset Repair Allow State</v>
          </cell>
          <cell r="B18">
            <v>-0.05</v>
          </cell>
        </row>
        <row r="19">
          <cell r="A19" t="str">
            <v xml:space="preserve">Fed Ga Offset Afudc Debt Tax Fed - </v>
          </cell>
          <cell r="B19">
            <v>0</v>
          </cell>
        </row>
        <row r="20">
          <cell r="A20" t="str">
            <v>Fed Ga Offset Tax Repairs Expense</v>
          </cell>
          <cell r="B20">
            <v>0.46</v>
          </cell>
        </row>
        <row r="21">
          <cell r="B21">
            <v>-4214.76</v>
          </cell>
        </row>
        <row r="22">
          <cell r="A22" t="str">
            <v>Subtotals:</v>
          </cell>
          <cell r="B22">
            <v>-31817.86</v>
          </cell>
        </row>
        <row r="23">
          <cell r="A23" t="str">
            <v>Fed Ga Offset Tax Diffs State</v>
          </cell>
          <cell r="B23">
            <v>0</v>
          </cell>
        </row>
        <row r="24">
          <cell r="A24" t="str">
            <v>Fed Ga Offset SECTION 263A State</v>
          </cell>
          <cell r="B24">
            <v>38971.79</v>
          </cell>
        </row>
        <row r="25">
          <cell r="A25" t="str">
            <v>Fed Ga Offset CAPITALIZED DEPR Stat</v>
          </cell>
          <cell r="B25">
            <v>-78.56</v>
          </cell>
        </row>
        <row r="26">
          <cell r="A26" t="str">
            <v>Fed Ga Offset CIAC State</v>
          </cell>
          <cell r="B26">
            <v>0</v>
          </cell>
        </row>
        <row r="27">
          <cell r="A27" t="str">
            <v>Fed Ga Offset NEG OTHER DEFERRED St</v>
          </cell>
          <cell r="B27">
            <v>0</v>
          </cell>
        </row>
        <row r="28">
          <cell r="B28">
            <v>0</v>
          </cell>
        </row>
        <row r="29">
          <cell r="B29">
            <v>2698.76</v>
          </cell>
        </row>
        <row r="30">
          <cell r="A30" t="str">
            <v>Subtotals:</v>
          </cell>
          <cell r="B30">
            <v>41591.99</v>
          </cell>
        </row>
        <row r="31">
          <cell r="A31" t="str">
            <v>Fed Ga Offset Life FT State</v>
          </cell>
          <cell r="B31">
            <v>0</v>
          </cell>
        </row>
        <row r="32">
          <cell r="A32" t="str">
            <v>Fed Ga Offset Method Life FT State</v>
          </cell>
          <cell r="B32">
            <v>0</v>
          </cell>
        </row>
        <row r="33">
          <cell r="A33" t="str">
            <v>Fed Ga Offset Method FT State</v>
          </cell>
          <cell r="B33">
            <v>0</v>
          </cell>
        </row>
        <row r="34">
          <cell r="A34" t="str">
            <v>Subtotals:</v>
          </cell>
          <cell r="B34">
            <v>0</v>
          </cell>
        </row>
        <row r="35">
          <cell r="A35" t="str">
            <v>Fed Georgia Offset ITC BASIS REDUCT</v>
          </cell>
          <cell r="B35">
            <v>0</v>
          </cell>
        </row>
        <row r="36">
          <cell r="A36" t="str">
            <v>Fed Ga Offset Afudc Equity State</v>
          </cell>
          <cell r="B36">
            <v>0</v>
          </cell>
        </row>
        <row r="37">
          <cell r="A37" t="str">
            <v>Fed Georgia Offset AFUDC DEBT GROSS</v>
          </cell>
          <cell r="B37">
            <v>0</v>
          </cell>
        </row>
        <row r="38">
          <cell r="A38" t="str">
            <v>Fed Georgia Offset AFUDC DEBT NOT S</v>
          </cell>
          <cell r="B38">
            <v>0</v>
          </cell>
        </row>
        <row r="39">
          <cell r="A39" t="str">
            <v>Fed Georgia Offset INDIRECT COST FT</v>
          </cell>
          <cell r="B39">
            <v>0</v>
          </cell>
        </row>
        <row r="40">
          <cell r="A40" t="str">
            <v>Subtotals:</v>
          </cell>
          <cell r="B40">
            <v>0</v>
          </cell>
        </row>
        <row r="41">
          <cell r="A41" t="str">
            <v>AUX GEN</v>
          </cell>
          <cell r="B41">
            <v>-1546970.09</v>
          </cell>
        </row>
        <row r="42">
          <cell r="A42" t="str">
            <v>CWIP Fed Ga Offset PROM PAYMENT Sta</v>
          </cell>
          <cell r="B42">
            <v>0</v>
          </cell>
        </row>
        <row r="43">
          <cell r="A43" t="str">
            <v>CWIP Fed Ga Offset NEG OTHER DEFERR</v>
          </cell>
          <cell r="B43">
            <v>-6011.46</v>
          </cell>
        </row>
        <row r="44">
          <cell r="A44" t="str">
            <v>CWIP Fed Ga Offset CIAC State</v>
          </cell>
          <cell r="B44">
            <v>0</v>
          </cell>
        </row>
        <row r="45">
          <cell r="A45" t="str">
            <v>CWIP Fed Ga Offset CAPITALIZED DEPR</v>
          </cell>
          <cell r="B45">
            <v>-36601.949999999997</v>
          </cell>
        </row>
        <row r="46">
          <cell r="A46" t="str">
            <v>CWIP Fed Ga Offset SECTION 263A Sta</v>
          </cell>
          <cell r="B46">
            <v>613347.55000000005</v>
          </cell>
        </row>
        <row r="47">
          <cell r="A47" t="str">
            <v>Fed Ga Offset Indirect Cost State</v>
          </cell>
          <cell r="B47">
            <v>90831.11</v>
          </cell>
        </row>
        <row r="48">
          <cell r="A48" t="str">
            <v>Fed Ga Offset Afudc Debt Gross Stat</v>
          </cell>
          <cell r="B48">
            <v>-367517.17</v>
          </cell>
        </row>
        <row r="49">
          <cell r="A49" t="str">
            <v>Fed Ga Offset Other Deferred State</v>
          </cell>
          <cell r="B49">
            <v>-244132.18</v>
          </cell>
        </row>
        <row r="50">
          <cell r="A50" t="str">
            <v>Fed Ga Offset Repair Allow State</v>
          </cell>
          <cell r="B50">
            <v>0</v>
          </cell>
        </row>
        <row r="51">
          <cell r="A51" t="str">
            <v>Fed Ga Offset Reconcile Diff State</v>
          </cell>
          <cell r="B51">
            <v>-107.56</v>
          </cell>
        </row>
        <row r="52">
          <cell r="B52">
            <v>0</v>
          </cell>
        </row>
        <row r="53">
          <cell r="B53">
            <v>0</v>
          </cell>
        </row>
        <row r="54">
          <cell r="A54" t="str">
            <v>Subtotals:</v>
          </cell>
          <cell r="B54">
            <v>49808.34</v>
          </cell>
        </row>
        <row r="55">
          <cell r="A55" t="str">
            <v>Fed Georgia Offset ITC BASIS REDUCT</v>
          </cell>
          <cell r="B55">
            <v>0</v>
          </cell>
        </row>
        <row r="56">
          <cell r="A56" t="str">
            <v>Fed Ga Offset Afudc Equity State</v>
          </cell>
          <cell r="B56">
            <v>0</v>
          </cell>
        </row>
        <row r="57">
          <cell r="A57" t="str">
            <v>Fed Georgia Offset AFUDC DEBT NOT S</v>
          </cell>
          <cell r="B57">
            <v>0</v>
          </cell>
        </row>
        <row r="58">
          <cell r="A58" t="str">
            <v>Subtotals:</v>
          </cell>
          <cell r="B58">
            <v>0</v>
          </cell>
        </row>
        <row r="59">
          <cell r="A59" t="str">
            <v>CWIP - ELECTRIC</v>
          </cell>
          <cell r="B59">
            <v>49808.34</v>
          </cell>
        </row>
        <row r="60">
          <cell r="A60" t="str">
            <v>CWIP Fed Ga Offset PROM PAYMENT Sta</v>
          </cell>
          <cell r="B60">
            <v>0</v>
          </cell>
        </row>
        <row r="61">
          <cell r="A61" t="str">
            <v>CWIP Fed Ga Offset NEG OTHER DEF A</v>
          </cell>
          <cell r="B61">
            <v>0</v>
          </cell>
        </row>
        <row r="62">
          <cell r="A62" t="str">
            <v>CWIP Fed Ga Offset CIAC State</v>
          </cell>
          <cell r="B62">
            <v>0</v>
          </cell>
        </row>
        <row r="63">
          <cell r="A63" t="str">
            <v>CWIP Fed Ga Offset CAPITALIZED DEPR</v>
          </cell>
          <cell r="B63">
            <v>0</v>
          </cell>
        </row>
        <row r="64">
          <cell r="A64" t="str">
            <v>CWIP Fed Ga Offset SECTION 263A Sta</v>
          </cell>
          <cell r="B64">
            <v>0</v>
          </cell>
        </row>
        <row r="65">
          <cell r="A65" t="str">
            <v>Fed Ga Offset Indirect Cost State</v>
          </cell>
          <cell r="B65">
            <v>0</v>
          </cell>
        </row>
        <row r="66">
          <cell r="A66" t="str">
            <v>Fed Ga Offset Afudc Debt Gross Stat</v>
          </cell>
          <cell r="B66">
            <v>0</v>
          </cell>
        </row>
        <row r="67">
          <cell r="A67" t="str">
            <v>Fed Ga Offset Other Deferred State</v>
          </cell>
          <cell r="B67">
            <v>0</v>
          </cell>
        </row>
        <row r="68">
          <cell r="A68" t="str">
            <v>Fed Ga Offset Repair Allow State</v>
          </cell>
          <cell r="B68">
            <v>0</v>
          </cell>
        </row>
        <row r="69">
          <cell r="A69" t="str">
            <v>CWIP Fed Ga Offset Write-off Sta</v>
          </cell>
          <cell r="B69">
            <v>12599160</v>
          </cell>
        </row>
        <row r="70">
          <cell r="B70">
            <v>12599160</v>
          </cell>
        </row>
        <row r="71">
          <cell r="A71" t="str">
            <v>Fed Georgia Offset ITC BASIS REDUCT</v>
          </cell>
          <cell r="B71">
            <v>0</v>
          </cell>
        </row>
        <row r="72">
          <cell r="A72" t="str">
            <v>Fed Ga Offset Afudc Equity State</v>
          </cell>
          <cell r="B72">
            <v>0</v>
          </cell>
        </row>
        <row r="73">
          <cell r="A73" t="str">
            <v>Fed Georgia Offset AFUDC DEBT NOT S</v>
          </cell>
          <cell r="B73">
            <v>0</v>
          </cell>
        </row>
        <row r="74">
          <cell r="B74">
            <v>0</v>
          </cell>
        </row>
        <row r="75">
          <cell r="A75" t="str">
            <v>CWIP - ELECTRIC V3&amp;4 WRITEOFF</v>
          </cell>
          <cell r="B75">
            <v>12599160</v>
          </cell>
        </row>
        <row r="76">
          <cell r="A76" t="str">
            <v>CWIP Fed Ga Offset PROM PAYMENT Sta</v>
          </cell>
          <cell r="B76">
            <v>0</v>
          </cell>
        </row>
        <row r="77">
          <cell r="A77" t="str">
            <v>CWIP Fed Ga Offset NEG OTHER DEF A</v>
          </cell>
          <cell r="B77">
            <v>0</v>
          </cell>
        </row>
        <row r="78">
          <cell r="A78" t="str">
            <v>CWIP Fed Ga Offset CIAC State</v>
          </cell>
          <cell r="B78">
            <v>0</v>
          </cell>
        </row>
        <row r="79">
          <cell r="A79" t="str">
            <v>CWIP Fed Ga Offset CAPITALIZED DEPR</v>
          </cell>
          <cell r="B79">
            <v>0</v>
          </cell>
        </row>
        <row r="80">
          <cell r="A80" t="str">
            <v>CWIP Fed Ga Offset SECTION 263A Sta</v>
          </cell>
          <cell r="B80">
            <v>6419987.3799999999</v>
          </cell>
        </row>
        <row r="81">
          <cell r="A81" t="str">
            <v>Fed Ga Offset Indirect Cost State</v>
          </cell>
          <cell r="B81">
            <v>554384.92000000004</v>
          </cell>
        </row>
        <row r="82">
          <cell r="A82" t="str">
            <v>Fed Ga Offset Afudc Debt Gross Stat</v>
          </cell>
          <cell r="B82">
            <v>0</v>
          </cell>
        </row>
        <row r="83">
          <cell r="A83" t="str">
            <v>Fed Ga Offset Other Deferred State</v>
          </cell>
          <cell r="B83">
            <v>0</v>
          </cell>
        </row>
        <row r="84">
          <cell r="A84" t="str">
            <v>Fed Ga Offset Repair Allow State</v>
          </cell>
          <cell r="B84">
            <v>0</v>
          </cell>
        </row>
        <row r="85">
          <cell r="B85">
            <v>6974372.2999999998</v>
          </cell>
        </row>
        <row r="86">
          <cell r="A86" t="str">
            <v>Fed Georgia Offset ITC BASIS REDUCT</v>
          </cell>
          <cell r="B86">
            <v>0</v>
          </cell>
        </row>
        <row r="87">
          <cell r="A87" t="str">
            <v>Fed Ga Offset Afudc Equity State</v>
          </cell>
          <cell r="B87">
            <v>0</v>
          </cell>
        </row>
        <row r="88">
          <cell r="A88" t="str">
            <v>Fed Georgia Offset AFUDC DEBT NOT S</v>
          </cell>
          <cell r="B88">
            <v>0</v>
          </cell>
        </row>
        <row r="89">
          <cell r="B89">
            <v>0</v>
          </cell>
        </row>
        <row r="90">
          <cell r="A90" t="str">
            <v>CWIP - ELECTRIC VOGTLE 3</v>
          </cell>
          <cell r="B90">
            <v>6974372.2999999998</v>
          </cell>
        </row>
        <row r="91">
          <cell r="A91" t="str">
            <v>CWIP Fed Ga Offset PROM PAYMENT Sta</v>
          </cell>
          <cell r="B91">
            <v>0</v>
          </cell>
        </row>
        <row r="92">
          <cell r="A92" t="str">
            <v>CWIP Fed Ga Offset NEG OTHER DEF A</v>
          </cell>
          <cell r="B92">
            <v>0</v>
          </cell>
        </row>
        <row r="93">
          <cell r="A93" t="str">
            <v>CWIP Fed Ga Offset CIAC State</v>
          </cell>
          <cell r="B93">
            <v>0</v>
          </cell>
        </row>
        <row r="94">
          <cell r="A94" t="str">
            <v>CWIP Fed Ga Offset CAPITALIZED DEPR</v>
          </cell>
          <cell r="B94">
            <v>0</v>
          </cell>
        </row>
        <row r="95">
          <cell r="A95" t="str">
            <v>CWIP Fed Ga Offset SECTION 263A Sta</v>
          </cell>
          <cell r="B95">
            <v>4391369.78</v>
          </cell>
        </row>
        <row r="96">
          <cell r="A96" t="str">
            <v>Fed Ga Offset Indirect Cost State</v>
          </cell>
          <cell r="B96">
            <v>377383.05</v>
          </cell>
        </row>
        <row r="97">
          <cell r="A97" t="str">
            <v>Fed Ga Offset Afudc Debt Gross Stat</v>
          </cell>
          <cell r="B97">
            <v>0</v>
          </cell>
        </row>
        <row r="98">
          <cell r="A98" t="str">
            <v>Fed Ga Offset Other Deferred State</v>
          </cell>
          <cell r="B98">
            <v>0</v>
          </cell>
        </row>
        <row r="99">
          <cell r="A99" t="str">
            <v>Fed Ga Offset Repair Allow State</v>
          </cell>
          <cell r="B99">
            <v>0</v>
          </cell>
        </row>
        <row r="100">
          <cell r="B100">
            <v>4768752.83</v>
          </cell>
        </row>
        <row r="101">
          <cell r="A101" t="str">
            <v>Fed Georgia Offset ITC BASIS REDUCT</v>
          </cell>
          <cell r="B101">
            <v>0</v>
          </cell>
        </row>
        <row r="102">
          <cell r="A102" t="str">
            <v>Fed Ga Offset Afudc Equity State</v>
          </cell>
          <cell r="B102">
            <v>0</v>
          </cell>
        </row>
        <row r="103">
          <cell r="A103" t="str">
            <v>Fed Georgia Offset AFUDC DEBT NOT S</v>
          </cell>
          <cell r="B103">
            <v>0</v>
          </cell>
        </row>
        <row r="104">
          <cell r="B104">
            <v>0</v>
          </cell>
        </row>
        <row r="105">
          <cell r="A105" t="str">
            <v>CWIP - ELECTRIC VOGTLE 4</v>
          </cell>
          <cell r="B105">
            <v>4768752.83</v>
          </cell>
        </row>
        <row r="106">
          <cell r="A106" t="str">
            <v>CWIP Fed Ga Offset PROM PAYMENT Sta</v>
          </cell>
          <cell r="B106">
            <v>0</v>
          </cell>
        </row>
        <row r="107">
          <cell r="A107" t="str">
            <v>CWIP Fed Ga Offset NEG OTHER DEFERR</v>
          </cell>
          <cell r="B107">
            <v>0</v>
          </cell>
        </row>
        <row r="108">
          <cell r="A108" t="str">
            <v>CWIP Fed Ga Offset CIAC State</v>
          </cell>
          <cell r="B108">
            <v>0</v>
          </cell>
        </row>
        <row r="109">
          <cell r="A109" t="str">
            <v>CWIP Fed Ga Offset CAPITALIZED DEPR</v>
          </cell>
          <cell r="B109">
            <v>1434.17</v>
          </cell>
        </row>
        <row r="110">
          <cell r="A110" t="str">
            <v>CWIP Fed Ga Offset SECTION 263A Sta</v>
          </cell>
          <cell r="B110">
            <v>0</v>
          </cell>
        </row>
        <row r="111">
          <cell r="A111" t="str">
            <v>Fed Ga Offset Indirect Cost State</v>
          </cell>
          <cell r="B111">
            <v>46146.68</v>
          </cell>
        </row>
        <row r="112">
          <cell r="A112" t="str">
            <v>Fed Ga Offset Afudc Debt Gross Stat</v>
          </cell>
          <cell r="B112">
            <v>-1267.5999999999999</v>
          </cell>
        </row>
        <row r="113">
          <cell r="A113" t="str">
            <v>Fed Ga Offset Other Deferred State</v>
          </cell>
          <cell r="B113">
            <v>0</v>
          </cell>
        </row>
        <row r="114">
          <cell r="A114" t="str">
            <v>Fed Ga Offset Repair Allow State</v>
          </cell>
          <cell r="B114">
            <v>0</v>
          </cell>
        </row>
        <row r="115">
          <cell r="A115" t="str">
            <v>Subtotals:</v>
          </cell>
          <cell r="B115">
            <v>46313.25</v>
          </cell>
        </row>
        <row r="116">
          <cell r="A116" t="str">
            <v>Fed Ga Offset Afudc Equity State</v>
          </cell>
          <cell r="B116">
            <v>0</v>
          </cell>
        </row>
        <row r="117">
          <cell r="A117" t="str">
            <v>Subtotals:</v>
          </cell>
          <cell r="B117">
            <v>0</v>
          </cell>
        </row>
        <row r="118">
          <cell r="A118" t="str">
            <v>CWIP - NUCLEAR FUEL</v>
          </cell>
          <cell r="B118">
            <v>46313.25</v>
          </cell>
        </row>
        <row r="119">
          <cell r="A119" t="str">
            <v>Fed Ga Offset Cor</v>
          </cell>
          <cell r="B119">
            <v>-24486.16</v>
          </cell>
        </row>
        <row r="120">
          <cell r="A120" t="str">
            <v>Fed Ga Offset Method State</v>
          </cell>
          <cell r="B120">
            <v>-20777.73</v>
          </cell>
        </row>
        <row r="121">
          <cell r="A121" t="str">
            <v>Fed Ga Offset Life State</v>
          </cell>
          <cell r="B121">
            <v>-8334.0400000000009</v>
          </cell>
        </row>
        <row r="122">
          <cell r="A122" t="str">
            <v>Fed Ga Offset Method Life State</v>
          </cell>
          <cell r="B122">
            <v>-63814627.640000001</v>
          </cell>
        </row>
        <row r="123">
          <cell r="A123" t="str">
            <v>DISTR Accelerated Depreciation</v>
          </cell>
          <cell r="B123">
            <v>-63868225.57</v>
          </cell>
        </row>
        <row r="124">
          <cell r="A124" t="str">
            <v>Fed Ga Offset Indirect Cost State</v>
          </cell>
          <cell r="B124">
            <v>369211.21</v>
          </cell>
        </row>
        <row r="125">
          <cell r="A125" t="str">
            <v>Fed Ga Offset Afudc Debt Gross Stat</v>
          </cell>
          <cell r="B125">
            <v>-590145.77</v>
          </cell>
        </row>
        <row r="126">
          <cell r="A126" t="str">
            <v>Fed Ga Offset Other Deferred State</v>
          </cell>
          <cell r="B126">
            <v>-390185.09</v>
          </cell>
        </row>
        <row r="127">
          <cell r="A127" t="str">
            <v>Fed Ga Offset Repair Allow State</v>
          </cell>
          <cell r="B127">
            <v>-742673.36</v>
          </cell>
        </row>
        <row r="128">
          <cell r="A128" t="str">
            <v>Fed Ga Offset Reconcile Diff State</v>
          </cell>
          <cell r="B128">
            <v>129.59</v>
          </cell>
        </row>
        <row r="129">
          <cell r="A129" t="str">
            <v xml:space="preserve">Fed Ga Offset Afudc Debt Tax Fed - </v>
          </cell>
          <cell r="B129">
            <v>-30007.87</v>
          </cell>
        </row>
        <row r="130">
          <cell r="A130" t="str">
            <v>Fed Ga Offset Tax Repairs Expense</v>
          </cell>
          <cell r="B130">
            <v>-5149077.79</v>
          </cell>
        </row>
        <row r="131">
          <cell r="B131">
            <v>0</v>
          </cell>
        </row>
        <row r="132">
          <cell r="B132">
            <v>-10219.84</v>
          </cell>
        </row>
        <row r="133">
          <cell r="A133" t="str">
            <v>Subtotals:</v>
          </cell>
          <cell r="B133">
            <v>-6542968.9199999999</v>
          </cell>
        </row>
        <row r="134">
          <cell r="A134" t="str">
            <v>Fed Ga Offset Tax Diffs State</v>
          </cell>
          <cell r="B134">
            <v>27175.200000000001</v>
          </cell>
        </row>
        <row r="135">
          <cell r="A135" t="str">
            <v>Fed Ga Offset SECTION 263A State</v>
          </cell>
          <cell r="B135">
            <v>310587.96000000002</v>
          </cell>
        </row>
        <row r="136">
          <cell r="A136" t="str">
            <v>Fed Ga Offset CAPITALIZED DEPR Stat</v>
          </cell>
          <cell r="B136">
            <v>10332.98</v>
          </cell>
        </row>
        <row r="137">
          <cell r="A137" t="str">
            <v>Fed Ga Offset CIAC State</v>
          </cell>
          <cell r="B137">
            <v>2031057.93</v>
          </cell>
        </row>
        <row r="138">
          <cell r="A138" t="str">
            <v>Fed Ga Offset NEG OTHER DEFERRED St</v>
          </cell>
          <cell r="B138">
            <v>402101.8</v>
          </cell>
        </row>
        <row r="139">
          <cell r="A139" t="str">
            <v>Fed Ga Offset PROM PAYMENT State</v>
          </cell>
          <cell r="B139">
            <v>73364.259999999995</v>
          </cell>
        </row>
        <row r="140">
          <cell r="A140" t="str">
            <v>Fed Ga Offset Tax Repairs Exp. SO</v>
          </cell>
          <cell r="B140">
            <v>93112.25</v>
          </cell>
        </row>
        <row r="141">
          <cell r="A141" t="str">
            <v>Fed Ga Offset Tax Rep 481a State</v>
          </cell>
          <cell r="B141">
            <v>-352465.91999999998</v>
          </cell>
        </row>
        <row r="142">
          <cell r="A142" t="str">
            <v>Fed Ga Offset Tax Exp CPI Rev State</v>
          </cell>
          <cell r="B142">
            <v>-748.99</v>
          </cell>
        </row>
        <row r="143">
          <cell r="B143">
            <v>4324.6000000000004</v>
          </cell>
        </row>
        <row r="144">
          <cell r="B144">
            <v>-86681.19</v>
          </cell>
        </row>
        <row r="145">
          <cell r="A145" t="str">
            <v>Subtotals:</v>
          </cell>
          <cell r="B145">
            <v>2512160.88</v>
          </cell>
        </row>
        <row r="146">
          <cell r="A146" t="str">
            <v>Fed Ga Offset Life FT State</v>
          </cell>
          <cell r="B146">
            <v>0</v>
          </cell>
        </row>
        <row r="147">
          <cell r="A147" t="str">
            <v>Fed Ga Offset Method Life FT State</v>
          </cell>
          <cell r="B147">
            <v>0</v>
          </cell>
        </row>
        <row r="148">
          <cell r="A148" t="str">
            <v>Fed Ga Offset Method FT State</v>
          </cell>
          <cell r="B148">
            <v>0</v>
          </cell>
        </row>
        <row r="149">
          <cell r="A149" t="str">
            <v>Subtotals:</v>
          </cell>
          <cell r="B149">
            <v>0</v>
          </cell>
        </row>
        <row r="150">
          <cell r="A150" t="str">
            <v>Fed Georgia Offset ITC BASIS REDUCT</v>
          </cell>
          <cell r="B150">
            <v>0</v>
          </cell>
        </row>
        <row r="151">
          <cell r="A151" t="str">
            <v>Fed Ga Offset Afudc Equity State</v>
          </cell>
          <cell r="B151">
            <v>630.46</v>
          </cell>
        </row>
        <row r="152">
          <cell r="A152" t="str">
            <v>Fed Georgia Offset AFUDC DEBT GROSS</v>
          </cell>
          <cell r="B152">
            <v>0</v>
          </cell>
        </row>
        <row r="153">
          <cell r="A153" t="str">
            <v>Fed Georgia Offset AFUDC DEBT NOT S</v>
          </cell>
          <cell r="B153">
            <v>0</v>
          </cell>
        </row>
        <row r="154">
          <cell r="A154" t="str">
            <v>Fed Georgia Offset INDIRECT COST FT</v>
          </cell>
          <cell r="B154">
            <v>0</v>
          </cell>
        </row>
        <row r="155">
          <cell r="A155" t="str">
            <v>Subtotals:</v>
          </cell>
          <cell r="B155">
            <v>630.46</v>
          </cell>
        </row>
        <row r="156">
          <cell r="A156" t="str">
            <v>DISTR</v>
          </cell>
          <cell r="B156">
            <v>-67898403.150000006</v>
          </cell>
        </row>
        <row r="157">
          <cell r="B157">
            <v>3666.32</v>
          </cell>
        </row>
        <row r="158">
          <cell r="A158" t="str">
            <v>Fed Ga Offset Method Life State</v>
          </cell>
          <cell r="B158">
            <v>-28876114.260000002</v>
          </cell>
        </row>
        <row r="159">
          <cell r="A159" t="str">
            <v>ECCR Accelerated Depreciation</v>
          </cell>
          <cell r="B159">
            <v>-28872447.940000001</v>
          </cell>
        </row>
        <row r="160">
          <cell r="A160" t="str">
            <v>Fed Ga Offset Indirect Cost State</v>
          </cell>
          <cell r="B160">
            <v>298882.28000000003</v>
          </cell>
        </row>
        <row r="161">
          <cell r="A161" t="str">
            <v>Fed Ga Offset Afudc Debt Gross Stat</v>
          </cell>
          <cell r="B161">
            <v>-755900.42</v>
          </cell>
        </row>
        <row r="162">
          <cell r="A162" t="str">
            <v>Fed Ga Offset Other Deferred State</v>
          </cell>
          <cell r="B162">
            <v>-436508.28</v>
          </cell>
        </row>
        <row r="163">
          <cell r="B163">
            <v>-1281.25</v>
          </cell>
        </row>
        <row r="164">
          <cell r="A164" t="str">
            <v>Fed Ga Offset Tax Repairs Expense</v>
          </cell>
          <cell r="B164">
            <v>-2673342.62</v>
          </cell>
        </row>
        <row r="165">
          <cell r="A165" t="str">
            <v>Subtotals:</v>
          </cell>
          <cell r="B165">
            <v>-3568150.29</v>
          </cell>
        </row>
        <row r="166">
          <cell r="A166" t="str">
            <v>Fed Ga Offset SECTION 263A State</v>
          </cell>
          <cell r="B166">
            <v>669273.84</v>
          </cell>
        </row>
        <row r="167">
          <cell r="A167" t="str">
            <v>Fed Ga Offset CAPITALIZED DEPR Stat</v>
          </cell>
          <cell r="B167">
            <v>5129.1099999999997</v>
          </cell>
        </row>
        <row r="168">
          <cell r="A168" t="str">
            <v>Fed Ga Offset CIAC State</v>
          </cell>
          <cell r="B168">
            <v>20481.21</v>
          </cell>
        </row>
        <row r="169">
          <cell r="A169" t="str">
            <v>Fed Ga Offset NEG OTHER DEFERRED St</v>
          </cell>
          <cell r="B169">
            <v>324215.63</v>
          </cell>
        </row>
        <row r="170">
          <cell r="B170">
            <v>0</v>
          </cell>
        </row>
        <row r="171">
          <cell r="A171" t="str">
            <v>Fed Ga Offset Tax Repairs Exp. SO</v>
          </cell>
          <cell r="B171">
            <v>8.8000000000000007</v>
          </cell>
        </row>
        <row r="172">
          <cell r="A172" t="str">
            <v>Fed Ga Offset Tax Rep 481a State</v>
          </cell>
          <cell r="B172">
            <v>-75951.67</v>
          </cell>
        </row>
        <row r="173">
          <cell r="B173">
            <v>-5049.1499999999996</v>
          </cell>
        </row>
        <row r="174">
          <cell r="A174" t="str">
            <v>Subtotals:</v>
          </cell>
          <cell r="B174">
            <v>938107.77</v>
          </cell>
        </row>
        <row r="175">
          <cell r="A175" t="str">
            <v>Fed Ga Offset Afudc Equity State</v>
          </cell>
          <cell r="B175">
            <v>0</v>
          </cell>
        </row>
        <row r="176">
          <cell r="A176" t="str">
            <v>Fed Georgia Offset AFUDC DEBT NOT S</v>
          </cell>
          <cell r="B176">
            <v>0</v>
          </cell>
        </row>
        <row r="177">
          <cell r="A177" t="str">
            <v>Subtotals:</v>
          </cell>
          <cell r="B177">
            <v>0</v>
          </cell>
        </row>
        <row r="178">
          <cell r="A178" t="str">
            <v>ECCR</v>
          </cell>
          <cell r="B178">
            <v>-31502490.460000001</v>
          </cell>
        </row>
        <row r="179">
          <cell r="A179" t="str">
            <v>Fed Ga Offset Cor</v>
          </cell>
          <cell r="B179">
            <v>0.01</v>
          </cell>
        </row>
        <row r="180">
          <cell r="A180" t="str">
            <v>Fed Ga Offset Method Life State</v>
          </cell>
          <cell r="B180">
            <v>0</v>
          </cell>
        </row>
        <row r="181">
          <cell r="A181" t="str">
            <v>ELEC AQADJ Accelerated Depreciation</v>
          </cell>
          <cell r="B181">
            <v>0.01</v>
          </cell>
        </row>
        <row r="182">
          <cell r="A182" t="str">
            <v>Fed Ga Offset Indirect Cost State</v>
          </cell>
          <cell r="B182">
            <v>-46932.43</v>
          </cell>
        </row>
        <row r="183">
          <cell r="A183" t="str">
            <v>Fed Ga Offset Other Deferred State</v>
          </cell>
          <cell r="B183">
            <v>-1112.75</v>
          </cell>
        </row>
        <row r="184">
          <cell r="A184" t="str">
            <v>Subtotals:</v>
          </cell>
          <cell r="B184">
            <v>-48045.18</v>
          </cell>
        </row>
        <row r="185">
          <cell r="A185" t="str">
            <v>ELEC AQADJ</v>
          </cell>
          <cell r="B185">
            <v>-48045.17</v>
          </cell>
        </row>
        <row r="186">
          <cell r="A186" t="str">
            <v>Fed Ga Offset Cor</v>
          </cell>
          <cell r="B186">
            <v>-73195.3</v>
          </cell>
        </row>
        <row r="187">
          <cell r="A187" t="str">
            <v>Fed Ga Offset Method State</v>
          </cell>
          <cell r="B187">
            <v>0</v>
          </cell>
        </row>
        <row r="188">
          <cell r="A188" t="str">
            <v>Fed Ga Offset Life State</v>
          </cell>
          <cell r="B188">
            <v>0</v>
          </cell>
        </row>
        <row r="189">
          <cell r="A189" t="str">
            <v>Fed Ga Offset Method Life State</v>
          </cell>
          <cell r="B189">
            <v>131622.26999999999</v>
          </cell>
        </row>
        <row r="190">
          <cell r="A190" t="str">
            <v>FURN FIX Accelerated Depreciation</v>
          </cell>
          <cell r="B190">
            <v>58426.97</v>
          </cell>
        </row>
        <row r="191">
          <cell r="A191" t="str">
            <v>Fed Ga Offset Indirect Cost State</v>
          </cell>
          <cell r="B191">
            <v>19.88</v>
          </cell>
        </row>
        <row r="192">
          <cell r="A192" t="str">
            <v>Fed Ga Offset Afudc Debt Gross Stat</v>
          </cell>
          <cell r="B192">
            <v>-1666.57</v>
          </cell>
        </row>
        <row r="193">
          <cell r="A193" t="str">
            <v>Fed Ga Offset Other Deferred State</v>
          </cell>
          <cell r="B193">
            <v>0</v>
          </cell>
        </row>
        <row r="194">
          <cell r="A194" t="str">
            <v>Fed Ga Offset Tax Repairs Expense</v>
          </cell>
          <cell r="B194">
            <v>0</v>
          </cell>
        </row>
        <row r="195">
          <cell r="A195" t="str">
            <v>Subtotals:</v>
          </cell>
          <cell r="B195">
            <v>-1646.69</v>
          </cell>
        </row>
        <row r="196">
          <cell r="A196" t="str">
            <v>Fed Ga Offset Tax Diffs State</v>
          </cell>
          <cell r="B196">
            <v>0</v>
          </cell>
        </row>
        <row r="197">
          <cell r="A197" t="str">
            <v>Fed Ga Offset SECTION 263A State</v>
          </cell>
          <cell r="B197">
            <v>132.05000000000001</v>
          </cell>
        </row>
        <row r="198">
          <cell r="B198">
            <v>-39.479999999999997</v>
          </cell>
        </row>
        <row r="199">
          <cell r="A199" t="str">
            <v>Fed Ga Offset CIAC State</v>
          </cell>
          <cell r="B199">
            <v>0</v>
          </cell>
        </row>
        <row r="200">
          <cell r="A200" t="str">
            <v>Subtotals:</v>
          </cell>
          <cell r="B200">
            <v>92.57</v>
          </cell>
        </row>
        <row r="201">
          <cell r="A201" t="str">
            <v>Fed Ga Offset Life FT State</v>
          </cell>
          <cell r="B201">
            <v>0</v>
          </cell>
        </row>
        <row r="202">
          <cell r="A202" t="str">
            <v>Fed Ga Offset Method Life FT State</v>
          </cell>
          <cell r="B202">
            <v>0</v>
          </cell>
        </row>
        <row r="203">
          <cell r="A203" t="str">
            <v>Subtotals:</v>
          </cell>
          <cell r="B203">
            <v>0</v>
          </cell>
        </row>
        <row r="204">
          <cell r="A204" t="str">
            <v>Fed Georgia Offset ITC BASIS REDUCT</v>
          </cell>
          <cell r="B204">
            <v>0</v>
          </cell>
        </row>
        <row r="205">
          <cell r="A205" t="str">
            <v>Fed Ga Offset Afudc Equity State</v>
          </cell>
          <cell r="B205">
            <v>0</v>
          </cell>
        </row>
        <row r="206">
          <cell r="A206" t="str">
            <v>Fed Georgia Offset INDIRECT COST FT</v>
          </cell>
          <cell r="B206">
            <v>0</v>
          </cell>
        </row>
        <row r="207">
          <cell r="A207" t="str">
            <v>Subtotals:</v>
          </cell>
          <cell r="B207">
            <v>0</v>
          </cell>
        </row>
        <row r="208">
          <cell r="A208" t="str">
            <v>FURN FIX</v>
          </cell>
          <cell r="B208">
            <v>56872.85</v>
          </cell>
        </row>
        <row r="209">
          <cell r="A209" t="str">
            <v>Fed Ga Offset Cor</v>
          </cell>
          <cell r="B209">
            <v>0.02</v>
          </cell>
        </row>
        <row r="210">
          <cell r="A210" t="str">
            <v>Fed Ga Offset Method State</v>
          </cell>
          <cell r="B210">
            <v>0</v>
          </cell>
        </row>
        <row r="211">
          <cell r="A211" t="str">
            <v>Fed Ga Offset Life State</v>
          </cell>
          <cell r="B211">
            <v>2546.4899999999998</v>
          </cell>
        </row>
        <row r="212">
          <cell r="A212" t="str">
            <v>Fed Ga Offset Method Life State</v>
          </cell>
          <cell r="B212">
            <v>-9105.39</v>
          </cell>
        </row>
        <row r="213">
          <cell r="A213" t="str">
            <v>FUTURE USE Accelerated Depreciation</v>
          </cell>
          <cell r="B213">
            <v>-6558.88</v>
          </cell>
        </row>
        <row r="214">
          <cell r="A214" t="str">
            <v>Fed Ga Offset Indirect Cost State</v>
          </cell>
          <cell r="B214">
            <v>-665.24</v>
          </cell>
        </row>
        <row r="215">
          <cell r="B215">
            <v>-65.12</v>
          </cell>
        </row>
        <row r="216">
          <cell r="A216" t="str">
            <v>Fed Ga Offset Other Deferred State</v>
          </cell>
          <cell r="B216">
            <v>12679.68</v>
          </cell>
        </row>
        <row r="217">
          <cell r="A217" t="str">
            <v>Subtotals:</v>
          </cell>
          <cell r="B217">
            <v>11949.32</v>
          </cell>
        </row>
        <row r="218">
          <cell r="A218" t="str">
            <v>Fed Ga Offset Tax Diffs State</v>
          </cell>
          <cell r="B218">
            <v>4029.71</v>
          </cell>
        </row>
        <row r="219">
          <cell r="B219">
            <v>0</v>
          </cell>
        </row>
        <row r="220">
          <cell r="B220">
            <v>-11.07</v>
          </cell>
        </row>
        <row r="221">
          <cell r="B221">
            <v>0</v>
          </cell>
        </row>
        <row r="222">
          <cell r="A222" t="str">
            <v>Fed Ga Offset NEG OTHER DEFERRED St</v>
          </cell>
          <cell r="B222">
            <v>109913.52</v>
          </cell>
        </row>
        <row r="223">
          <cell r="A223" t="str">
            <v>Subtotals:</v>
          </cell>
          <cell r="B223">
            <v>113932.16</v>
          </cell>
        </row>
        <row r="224">
          <cell r="A224" t="str">
            <v>Fed Ga Offset Afudc Equity State</v>
          </cell>
          <cell r="B224">
            <v>0</v>
          </cell>
        </row>
        <row r="225">
          <cell r="A225" t="str">
            <v>Fed Georgia Offset AFUDC DEBT NOT S</v>
          </cell>
          <cell r="B225">
            <v>0</v>
          </cell>
        </row>
        <row r="226">
          <cell r="A226" t="str">
            <v>Fed Georgia Offset INDIRECT COST FT</v>
          </cell>
          <cell r="B226">
            <v>0</v>
          </cell>
        </row>
        <row r="227">
          <cell r="A227" t="str">
            <v>Subtotals:</v>
          </cell>
          <cell r="B227">
            <v>0</v>
          </cell>
        </row>
        <row r="228">
          <cell r="A228" t="str">
            <v>FUTURE USE</v>
          </cell>
          <cell r="B228">
            <v>119322.6</v>
          </cell>
        </row>
        <row r="229">
          <cell r="A229" t="str">
            <v>Fed Ga Offset Cor</v>
          </cell>
          <cell r="B229">
            <v>-3162.31</v>
          </cell>
        </row>
        <row r="230">
          <cell r="A230" t="str">
            <v>Fed Ga Offset Method State</v>
          </cell>
          <cell r="B230">
            <v>-901690.71</v>
          </cell>
        </row>
        <row r="231">
          <cell r="A231" t="str">
            <v>Fed Ga Offset Life State</v>
          </cell>
          <cell r="B231">
            <v>-261421.52</v>
          </cell>
        </row>
        <row r="232">
          <cell r="A232" t="str">
            <v>Fed Ga Offset Method Life State</v>
          </cell>
          <cell r="B232">
            <v>-2044504.62</v>
          </cell>
        </row>
        <row r="233">
          <cell r="A233" t="str">
            <v>HYDRO Accelerated Depreciation</v>
          </cell>
          <cell r="B233">
            <v>-3210779.16</v>
          </cell>
        </row>
        <row r="234">
          <cell r="A234" t="str">
            <v>Fed Ga Offset Indirect Cost State</v>
          </cell>
          <cell r="B234">
            <v>-29351.5</v>
          </cell>
        </row>
        <row r="235">
          <cell r="A235" t="str">
            <v>Fed Ga Offset Afudc Debt Gross Stat</v>
          </cell>
          <cell r="B235">
            <v>-85757.38</v>
          </cell>
        </row>
        <row r="236">
          <cell r="A236" t="str">
            <v>Fed Ga Offset Other Deferred State</v>
          </cell>
          <cell r="B236">
            <v>-34359.56</v>
          </cell>
        </row>
        <row r="237">
          <cell r="A237" t="str">
            <v>Fed Ga Offset Repair Allow State</v>
          </cell>
          <cell r="B237">
            <v>0</v>
          </cell>
        </row>
        <row r="238">
          <cell r="A238" t="str">
            <v>Fed Ga Offset Tax Repairs Expense</v>
          </cell>
          <cell r="B238">
            <v>-632311.09</v>
          </cell>
        </row>
        <row r="239">
          <cell r="A239" t="str">
            <v>Subtotals:</v>
          </cell>
          <cell r="B239">
            <v>-781779.53</v>
          </cell>
        </row>
        <row r="240">
          <cell r="A240" t="str">
            <v>Fed Ga Offset Tax Diffs State</v>
          </cell>
          <cell r="B240">
            <v>141.75</v>
          </cell>
        </row>
        <row r="241">
          <cell r="A241" t="str">
            <v>Fed Ga Offset SECTION 263A State</v>
          </cell>
          <cell r="B241">
            <v>26761.88</v>
          </cell>
        </row>
        <row r="242">
          <cell r="A242" t="str">
            <v>Fed Ga Offset CAPITALIZED DEPR Stat</v>
          </cell>
          <cell r="B242">
            <v>377.56</v>
          </cell>
        </row>
        <row r="243">
          <cell r="A243" t="str">
            <v>Fed Ga Offset CIAC State</v>
          </cell>
          <cell r="B243">
            <v>0</v>
          </cell>
        </row>
        <row r="244">
          <cell r="A244" t="str">
            <v>Fed Ga Offset NEG OTHER DEFERRED St</v>
          </cell>
          <cell r="B244">
            <v>4632.8100000000004</v>
          </cell>
        </row>
        <row r="245">
          <cell r="A245" t="str">
            <v>Fed Ga Offset PROM PAYMENT State</v>
          </cell>
          <cell r="B245">
            <v>0</v>
          </cell>
        </row>
        <row r="246">
          <cell r="A246" t="str">
            <v>Fed Ga Offset Tax Repairs Exp. SO</v>
          </cell>
          <cell r="B246">
            <v>3121.81</v>
          </cell>
        </row>
        <row r="247">
          <cell r="A247" t="str">
            <v>Fed Ga Offset Tax Rep 481a State</v>
          </cell>
          <cell r="B247">
            <v>-18353.009999999998</v>
          </cell>
        </row>
        <row r="248">
          <cell r="B248">
            <v>-3728.38</v>
          </cell>
        </row>
        <row r="249">
          <cell r="A249" t="str">
            <v>Subtotals:</v>
          </cell>
          <cell r="B249">
            <v>12954.42</v>
          </cell>
        </row>
        <row r="250">
          <cell r="A250" t="str">
            <v>Fed Ga Offset Life FT State</v>
          </cell>
          <cell r="B250">
            <v>0</v>
          </cell>
        </row>
        <row r="251">
          <cell r="A251" t="str">
            <v>Fed Ga Offset Method Life FT State</v>
          </cell>
          <cell r="B251">
            <v>0</v>
          </cell>
        </row>
        <row r="252">
          <cell r="A252" t="str">
            <v>Subtotals:</v>
          </cell>
          <cell r="B252">
            <v>0</v>
          </cell>
        </row>
        <row r="253">
          <cell r="A253" t="str">
            <v>Fed Georgia Offset ITC BASIS REDUCT</v>
          </cell>
          <cell r="B253">
            <v>0</v>
          </cell>
        </row>
        <row r="254">
          <cell r="A254" t="str">
            <v>Fed Ga Offset Afudc Equity State</v>
          </cell>
          <cell r="B254">
            <v>0</v>
          </cell>
        </row>
        <row r="255">
          <cell r="A255" t="str">
            <v>Fed Georgia Offset AFUDC DEBT NOT S</v>
          </cell>
          <cell r="B255">
            <v>0</v>
          </cell>
        </row>
        <row r="256">
          <cell r="A256" t="str">
            <v>Fed Georgia Offset INDIRECT COST FT</v>
          </cell>
          <cell r="B256">
            <v>0</v>
          </cell>
        </row>
        <row r="257">
          <cell r="A257" t="str">
            <v>Subtotals:</v>
          </cell>
          <cell r="B257">
            <v>0</v>
          </cell>
        </row>
        <row r="258">
          <cell r="A258" t="str">
            <v>HYDRO</v>
          </cell>
          <cell r="B258">
            <v>-3979604.27</v>
          </cell>
        </row>
        <row r="259">
          <cell r="A259" t="str">
            <v>Fed Ga Offset Cor</v>
          </cell>
          <cell r="B259">
            <v>-2910.56</v>
          </cell>
        </row>
        <row r="260">
          <cell r="A260" t="str">
            <v>Fed Ga Offset Method State</v>
          </cell>
          <cell r="B260">
            <v>0</v>
          </cell>
        </row>
        <row r="261">
          <cell r="A261" t="str">
            <v>Fed Ga Offset Life State</v>
          </cell>
          <cell r="B261">
            <v>894.01</v>
          </cell>
        </row>
        <row r="262">
          <cell r="A262" t="str">
            <v>Fed Ga Offset Method Life State</v>
          </cell>
          <cell r="B262">
            <v>-545120.30000000005</v>
          </cell>
        </row>
        <row r="263">
          <cell r="A263" t="str">
            <v>INTANGIBLE Accelerated Depreciation</v>
          </cell>
          <cell r="B263">
            <v>-547136.85</v>
          </cell>
        </row>
        <row r="264">
          <cell r="A264" t="str">
            <v>Fed Ga Offset Indirect Cost State</v>
          </cell>
          <cell r="B264">
            <v>5381.8</v>
          </cell>
        </row>
        <row r="265">
          <cell r="A265" t="str">
            <v>Fed Ga Offset Afudc Debt Gross Stat</v>
          </cell>
          <cell r="B265">
            <v>-34904.410000000003</v>
          </cell>
        </row>
        <row r="266">
          <cell r="A266" t="str">
            <v>Fed Ga Offset Other Deferred State</v>
          </cell>
          <cell r="B266">
            <v>-314621.42</v>
          </cell>
        </row>
        <row r="267">
          <cell r="A267" t="str">
            <v>Subtotals:</v>
          </cell>
          <cell r="B267">
            <v>-344144.03</v>
          </cell>
        </row>
        <row r="268">
          <cell r="A268" t="str">
            <v>Fed Ga Offset Tax Diffs State</v>
          </cell>
          <cell r="B268">
            <v>0</v>
          </cell>
        </row>
        <row r="269">
          <cell r="A269" t="str">
            <v>Fed Ga Offset SECTION 263A State</v>
          </cell>
          <cell r="B269">
            <v>13938.18</v>
          </cell>
        </row>
        <row r="270">
          <cell r="A270" t="str">
            <v>Fed Ga Offset CAPITALIZED DEPR Stat</v>
          </cell>
          <cell r="B270">
            <v>-50.88</v>
          </cell>
        </row>
        <row r="271">
          <cell r="B271">
            <v>0</v>
          </cell>
        </row>
        <row r="272">
          <cell r="A272" t="str">
            <v>Fed Ga Offset NEG OTHER DEFERRED St</v>
          </cell>
          <cell r="B272">
            <v>0</v>
          </cell>
        </row>
        <row r="273">
          <cell r="A273" t="str">
            <v>Subtotals:</v>
          </cell>
          <cell r="B273">
            <v>13887.3</v>
          </cell>
        </row>
        <row r="274">
          <cell r="A274" t="str">
            <v>Fed Ga Offset Afudc Equity State</v>
          </cell>
          <cell r="B274">
            <v>0</v>
          </cell>
        </row>
        <row r="275">
          <cell r="A275" t="str">
            <v>Fed Georgia Offset INDIRECT COST FT</v>
          </cell>
          <cell r="B275">
            <v>0</v>
          </cell>
        </row>
        <row r="276">
          <cell r="A276" t="str">
            <v>Subtotals:</v>
          </cell>
          <cell r="B276">
            <v>0</v>
          </cell>
        </row>
        <row r="277">
          <cell r="A277" t="str">
            <v>INTANGIBLE</v>
          </cell>
          <cell r="B277">
            <v>-877393.58</v>
          </cell>
        </row>
        <row r="278">
          <cell r="A278" t="str">
            <v>Fed Ga Offset Cor</v>
          </cell>
          <cell r="B278">
            <v>0.03</v>
          </cell>
        </row>
        <row r="279">
          <cell r="A279" t="str">
            <v>Fed Ga Offset Method Life State</v>
          </cell>
          <cell r="B279">
            <v>0</v>
          </cell>
        </row>
        <row r="280">
          <cell r="A280" t="str">
            <v>INTERCO Accelerated Depreciation</v>
          </cell>
          <cell r="B280">
            <v>0.03</v>
          </cell>
        </row>
        <row r="281">
          <cell r="A281" t="str">
            <v>Fed Ga Offset Other Deferred State</v>
          </cell>
          <cell r="B281">
            <v>0</v>
          </cell>
        </row>
        <row r="282">
          <cell r="A282" t="str">
            <v>Subtotals:</v>
          </cell>
          <cell r="B282">
            <v>0</v>
          </cell>
        </row>
        <row r="283">
          <cell r="A283" t="str">
            <v>INTERCO</v>
          </cell>
          <cell r="B283">
            <v>0.03</v>
          </cell>
        </row>
        <row r="284">
          <cell r="A284" t="str">
            <v>Fed Ga Offset Method Life State</v>
          </cell>
          <cell r="B284">
            <v>-143813.56</v>
          </cell>
        </row>
        <row r="285">
          <cell r="A285" t="str">
            <v>LH IMPR Accelerated Depreciation</v>
          </cell>
          <cell r="B285">
            <v>-143813.56</v>
          </cell>
        </row>
        <row r="286">
          <cell r="A286" t="str">
            <v>Fed Ga Offset Indirect Cost State</v>
          </cell>
          <cell r="B286">
            <v>1318.68</v>
          </cell>
        </row>
        <row r="287">
          <cell r="A287" t="str">
            <v>Fed Ga Offset Afudc Debt Gross Stat</v>
          </cell>
          <cell r="B287">
            <v>-843.93</v>
          </cell>
        </row>
        <row r="288">
          <cell r="B288">
            <v>-116.57</v>
          </cell>
        </row>
        <row r="289">
          <cell r="A289" t="str">
            <v>Subtotals:</v>
          </cell>
          <cell r="B289">
            <v>358.18</v>
          </cell>
        </row>
        <row r="290">
          <cell r="A290" t="str">
            <v>Fed Ga Offset SECTION 263A State</v>
          </cell>
          <cell r="B290">
            <v>983.12</v>
          </cell>
        </row>
        <row r="291">
          <cell r="B291">
            <v>24.4</v>
          </cell>
        </row>
        <row r="292">
          <cell r="B292">
            <v>0</v>
          </cell>
        </row>
        <row r="293">
          <cell r="A293" t="str">
            <v>Subtotals:</v>
          </cell>
          <cell r="B293">
            <v>1007.52</v>
          </cell>
        </row>
        <row r="294">
          <cell r="A294" t="str">
            <v>Fed Ga Offset Afudc Equity State</v>
          </cell>
          <cell r="B294">
            <v>0</v>
          </cell>
        </row>
        <row r="295">
          <cell r="A295" t="str">
            <v>Subtotals:</v>
          </cell>
          <cell r="B295">
            <v>0</v>
          </cell>
        </row>
        <row r="296">
          <cell r="A296" t="str">
            <v>LH IMPR</v>
          </cell>
          <cell r="B296">
            <v>-142447.85999999999</v>
          </cell>
        </row>
        <row r="297">
          <cell r="A297" t="str">
            <v>Fed Ga Offset Cor</v>
          </cell>
          <cell r="B297">
            <v>22.43</v>
          </cell>
        </row>
        <row r="298">
          <cell r="A298" t="str">
            <v>Fed Ga Offset Method Life State</v>
          </cell>
          <cell r="B298">
            <v>623.79999999999995</v>
          </cell>
        </row>
        <row r="299">
          <cell r="A299" t="str">
            <v>LH RR Accelerated Depreciation</v>
          </cell>
          <cell r="B299">
            <v>646.23</v>
          </cell>
        </row>
        <row r="300">
          <cell r="A300" t="str">
            <v>Fed Ga Offset Indirect Cost State</v>
          </cell>
          <cell r="B300">
            <v>0</v>
          </cell>
        </row>
        <row r="301">
          <cell r="A301" t="str">
            <v>Fed Ga Offset Other Deferred State</v>
          </cell>
          <cell r="B301">
            <v>0</v>
          </cell>
        </row>
        <row r="302">
          <cell r="A302" t="str">
            <v>Fed Ga Offset Reconcile Diff State</v>
          </cell>
          <cell r="B302">
            <v>-626.88</v>
          </cell>
        </row>
        <row r="303">
          <cell r="A303" t="str">
            <v>Subtotals:</v>
          </cell>
          <cell r="B303">
            <v>-626.88</v>
          </cell>
        </row>
        <row r="304">
          <cell r="A304" t="str">
            <v>Fed Ga Offset Tax Diffs State</v>
          </cell>
          <cell r="B304">
            <v>0</v>
          </cell>
        </row>
        <row r="305">
          <cell r="A305" t="str">
            <v>Subtotals:</v>
          </cell>
          <cell r="B305">
            <v>0</v>
          </cell>
        </row>
        <row r="306">
          <cell r="A306" t="str">
            <v>Fed Ga Offset Method Life FT State</v>
          </cell>
          <cell r="B306">
            <v>0</v>
          </cell>
        </row>
        <row r="307">
          <cell r="A307" t="str">
            <v>Subtotals:</v>
          </cell>
          <cell r="B307">
            <v>0</v>
          </cell>
        </row>
        <row r="308">
          <cell r="A308" t="str">
            <v>Fed Ga Offset Afudc Equity State</v>
          </cell>
          <cell r="B308">
            <v>0</v>
          </cell>
        </row>
        <row r="309">
          <cell r="A309" t="str">
            <v>Fed Georgia Offset AFUDC DEBT NOT S</v>
          </cell>
          <cell r="B309">
            <v>0</v>
          </cell>
        </row>
        <row r="310">
          <cell r="A310" t="str">
            <v>Subtotals:</v>
          </cell>
          <cell r="B310">
            <v>0</v>
          </cell>
        </row>
        <row r="311">
          <cell r="A311" t="str">
            <v>LH RR</v>
          </cell>
          <cell r="B311">
            <v>19.350000000000001</v>
          </cell>
        </row>
        <row r="312">
          <cell r="A312" t="str">
            <v>Fed Ga Offset Cor</v>
          </cell>
          <cell r="B312">
            <v>3671.97</v>
          </cell>
        </row>
        <row r="313">
          <cell r="A313" t="str">
            <v>Fed Ga Offset Method State</v>
          </cell>
          <cell r="B313">
            <v>879.2</v>
          </cell>
        </row>
        <row r="314">
          <cell r="A314" t="str">
            <v>Fed Ga Offset Life State</v>
          </cell>
          <cell r="B314">
            <v>-264.08</v>
          </cell>
        </row>
        <row r="315">
          <cell r="A315" t="str">
            <v>Fed Ga Offset Method Life State</v>
          </cell>
          <cell r="B315">
            <v>-3153526.11</v>
          </cell>
        </row>
        <row r="316">
          <cell r="A316" t="str">
            <v>NONUTILITY Accelerated Depreciation</v>
          </cell>
          <cell r="B316">
            <v>-3149239.02</v>
          </cell>
        </row>
        <row r="317">
          <cell r="A317" t="str">
            <v>Fed Ga Offset Indirect Cost State</v>
          </cell>
          <cell r="B317">
            <v>1352.18</v>
          </cell>
        </row>
        <row r="318">
          <cell r="A318" t="str">
            <v>Fed Ga Offset Afudc Debt Gross Stat</v>
          </cell>
          <cell r="B318">
            <v>-21933.87</v>
          </cell>
        </row>
        <row r="319">
          <cell r="A319" t="str">
            <v>Fed Ga Offset Other Deferred State</v>
          </cell>
          <cell r="B319">
            <v>17745.09</v>
          </cell>
        </row>
        <row r="320">
          <cell r="A320" t="str">
            <v>Fed Ga Offset Repair Allow State</v>
          </cell>
          <cell r="B320">
            <v>0</v>
          </cell>
        </row>
        <row r="321">
          <cell r="A321" t="str">
            <v>Fed Ga Offset Reconcile Diff State</v>
          </cell>
          <cell r="B321">
            <v>0</v>
          </cell>
        </row>
        <row r="322">
          <cell r="A322" t="str">
            <v>Fed Ga Offset Tax Repairs Expense</v>
          </cell>
          <cell r="B322">
            <v>0</v>
          </cell>
        </row>
        <row r="323">
          <cell r="B323">
            <v>0</v>
          </cell>
        </row>
        <row r="324">
          <cell r="B324">
            <v>22825.49</v>
          </cell>
        </row>
        <row r="325">
          <cell r="A325" t="str">
            <v>Subtotals:</v>
          </cell>
          <cell r="B325">
            <v>19988.89</v>
          </cell>
        </row>
        <row r="326">
          <cell r="A326" t="str">
            <v>Fed Ga Offset Tax Diffs State</v>
          </cell>
          <cell r="B326">
            <v>8478.6299999999992</v>
          </cell>
        </row>
        <row r="327">
          <cell r="A327" t="str">
            <v>Fed Ga Offset SECTION 263A State</v>
          </cell>
          <cell r="B327">
            <v>7307.37</v>
          </cell>
        </row>
        <row r="328">
          <cell r="A328" t="str">
            <v>Fed Ga Offset CAPITALIZED DEPR Stat</v>
          </cell>
          <cell r="B328">
            <v>17.170000000000002</v>
          </cell>
        </row>
        <row r="329">
          <cell r="A329" t="str">
            <v>Fed Ga Offset CIAC State</v>
          </cell>
          <cell r="B329">
            <v>1572674.95</v>
          </cell>
        </row>
        <row r="330">
          <cell r="A330" t="str">
            <v>Fed Ga Offset NEG OTHER DEFERRED St</v>
          </cell>
          <cell r="B330">
            <v>19126.22</v>
          </cell>
        </row>
        <row r="331">
          <cell r="A331" t="str">
            <v>Fed Ga Offset PROM PAYMENT State</v>
          </cell>
          <cell r="B331">
            <v>0</v>
          </cell>
        </row>
        <row r="332">
          <cell r="B332">
            <v>-21.06</v>
          </cell>
        </row>
        <row r="333">
          <cell r="B333">
            <v>0</v>
          </cell>
        </row>
        <row r="334">
          <cell r="B334">
            <v>0</v>
          </cell>
        </row>
        <row r="335">
          <cell r="A335" t="str">
            <v>Subtotals:</v>
          </cell>
          <cell r="B335">
            <v>1607583.28</v>
          </cell>
        </row>
        <row r="336">
          <cell r="A336" t="str">
            <v>Fed Ga Offset Life FT State</v>
          </cell>
          <cell r="B336">
            <v>0</v>
          </cell>
        </row>
        <row r="337">
          <cell r="A337" t="str">
            <v>Fed Ga Offset Method Life FT State</v>
          </cell>
          <cell r="B337">
            <v>0</v>
          </cell>
        </row>
        <row r="338">
          <cell r="A338" t="str">
            <v>Fed Ga Offset Method FT State</v>
          </cell>
          <cell r="B338">
            <v>0</v>
          </cell>
        </row>
        <row r="339">
          <cell r="A339" t="str">
            <v>Subtotals:</v>
          </cell>
          <cell r="B339">
            <v>0</v>
          </cell>
        </row>
        <row r="340">
          <cell r="A340" t="str">
            <v>Fed Georgia Offset ITC BASIS REDUCT</v>
          </cell>
          <cell r="B340">
            <v>0</v>
          </cell>
        </row>
        <row r="341">
          <cell r="A341" t="str">
            <v>Fed Ga Offset Afudc Equity State</v>
          </cell>
          <cell r="B341">
            <v>-627.39</v>
          </cell>
        </row>
        <row r="342">
          <cell r="A342" t="str">
            <v>Fed Georgia Offset AFUDC DEBT GROSS</v>
          </cell>
          <cell r="B342">
            <v>0</v>
          </cell>
        </row>
        <row r="343">
          <cell r="A343" t="str">
            <v>Fed Georgia Offset AFUDC DEBT NOT S</v>
          </cell>
          <cell r="B343">
            <v>0</v>
          </cell>
        </row>
        <row r="344">
          <cell r="A344" t="str">
            <v>Fed Georgia Offset INDIRECT COST FT</v>
          </cell>
          <cell r="B344">
            <v>0</v>
          </cell>
        </row>
        <row r="345">
          <cell r="A345" t="str">
            <v>Subtotals:</v>
          </cell>
          <cell r="B345">
            <v>-627.39</v>
          </cell>
        </row>
        <row r="346">
          <cell r="A346" t="str">
            <v>NONUTILITY</v>
          </cell>
          <cell r="B346">
            <v>-1522294.24</v>
          </cell>
        </row>
        <row r="347">
          <cell r="A347" t="str">
            <v>Fed Ga Offset Cor</v>
          </cell>
          <cell r="B347">
            <v>-240464.15</v>
          </cell>
        </row>
        <row r="348">
          <cell r="A348" t="str">
            <v>Fed Ga Offset Method Life State</v>
          </cell>
          <cell r="B348">
            <v>152423.53</v>
          </cell>
        </row>
        <row r="349">
          <cell r="A349" t="str">
            <v>NUC FUELH1 Accelerated Depreciation</v>
          </cell>
          <cell r="B349">
            <v>-88040.62</v>
          </cell>
        </row>
        <row r="350">
          <cell r="A350" t="str">
            <v>Fed Ga Offset Indirect Cost State</v>
          </cell>
          <cell r="B350">
            <v>6693.07</v>
          </cell>
        </row>
        <row r="351">
          <cell r="A351" t="str">
            <v>Fed Ga Offset Afudc Debt Gross Stat</v>
          </cell>
          <cell r="B351">
            <v>-3525.57</v>
          </cell>
        </row>
        <row r="352">
          <cell r="A352" t="str">
            <v>Subtotals:</v>
          </cell>
          <cell r="B352">
            <v>3167.5</v>
          </cell>
        </row>
        <row r="353">
          <cell r="B353">
            <v>0</v>
          </cell>
        </row>
        <row r="354">
          <cell r="A354" t="str">
            <v>Fed Ga Offset CAPITALIZED DEPR Stat</v>
          </cell>
          <cell r="B354">
            <v>-280.7</v>
          </cell>
        </row>
        <row r="355">
          <cell r="B355">
            <v>0</v>
          </cell>
        </row>
        <row r="356">
          <cell r="A356" t="str">
            <v>Subtotals:</v>
          </cell>
          <cell r="B356">
            <v>-280.7</v>
          </cell>
        </row>
        <row r="357">
          <cell r="A357" t="str">
            <v>Fed Ga Offset Afudc Equity State</v>
          </cell>
          <cell r="B357">
            <v>0</v>
          </cell>
        </row>
        <row r="358">
          <cell r="A358" t="str">
            <v>Subtotals:</v>
          </cell>
          <cell r="B358">
            <v>0</v>
          </cell>
        </row>
        <row r="359">
          <cell r="A359" t="str">
            <v>NUC FUELH1</v>
          </cell>
          <cell r="B359">
            <v>-85153.82</v>
          </cell>
        </row>
        <row r="360">
          <cell r="A360" t="str">
            <v>Fed Ga Offset Cor</v>
          </cell>
          <cell r="B360">
            <v>0.01</v>
          </cell>
        </row>
        <row r="361">
          <cell r="A361" t="str">
            <v>Fed Ga Offset Method State</v>
          </cell>
          <cell r="B361">
            <v>29775</v>
          </cell>
        </row>
        <row r="362">
          <cell r="A362" t="str">
            <v>Fed Ga Offset Life State</v>
          </cell>
          <cell r="B362">
            <v>0</v>
          </cell>
        </row>
        <row r="363">
          <cell r="A363" t="str">
            <v>Fed Ga Offset Method Life State</v>
          </cell>
          <cell r="B363">
            <v>-415731.17</v>
          </cell>
        </row>
        <row r="364">
          <cell r="A364" t="str">
            <v>NUC FUELH2 Accelerated Depreciation</v>
          </cell>
          <cell r="B364">
            <v>-385956.16</v>
          </cell>
        </row>
        <row r="365">
          <cell r="A365" t="str">
            <v>Fed Ga Offset Indirect Cost State</v>
          </cell>
          <cell r="B365">
            <v>7551.13</v>
          </cell>
        </row>
        <row r="366">
          <cell r="A366" t="str">
            <v>Fed Ga Offset Afudc Debt Gross Stat</v>
          </cell>
          <cell r="B366">
            <v>-447.49</v>
          </cell>
        </row>
        <row r="367">
          <cell r="A367" t="str">
            <v>Fed Ga Offset Other Deferred State</v>
          </cell>
          <cell r="B367">
            <v>0</v>
          </cell>
        </row>
        <row r="368">
          <cell r="A368" t="str">
            <v>Fed Ga Offset Reconcile Diff State</v>
          </cell>
          <cell r="B368">
            <v>-948.7</v>
          </cell>
        </row>
        <row r="369">
          <cell r="A369" t="str">
            <v>Subtotals:</v>
          </cell>
          <cell r="B369">
            <v>6154.94</v>
          </cell>
        </row>
        <row r="370">
          <cell r="A370" t="str">
            <v>Fed Ga Offset Tax Diffs State</v>
          </cell>
          <cell r="B370">
            <v>0</v>
          </cell>
        </row>
        <row r="371">
          <cell r="B371">
            <v>0</v>
          </cell>
        </row>
        <row r="372">
          <cell r="A372" t="str">
            <v>Fed Ga Offset CAPITALIZED DEPR Stat</v>
          </cell>
          <cell r="B372">
            <v>-184.81</v>
          </cell>
        </row>
        <row r="373">
          <cell r="B373">
            <v>0</v>
          </cell>
        </row>
        <row r="374">
          <cell r="A374" t="str">
            <v>Subtotals:</v>
          </cell>
          <cell r="B374">
            <v>-184.81</v>
          </cell>
        </row>
        <row r="375">
          <cell r="A375" t="str">
            <v>Fed Georgia Offset ITC BASIS REDUCT</v>
          </cell>
          <cell r="B375">
            <v>0</v>
          </cell>
        </row>
        <row r="376">
          <cell r="A376" t="str">
            <v>Fed Ga Offset Afudc Equity State</v>
          </cell>
          <cell r="B376">
            <v>0</v>
          </cell>
        </row>
        <row r="377">
          <cell r="A377" t="str">
            <v>Fed Georgia Offset AFUDC DEBT NOT S</v>
          </cell>
          <cell r="B377">
            <v>0</v>
          </cell>
        </row>
        <row r="378">
          <cell r="A378" t="str">
            <v>Subtotals:</v>
          </cell>
          <cell r="B378">
            <v>0</v>
          </cell>
        </row>
        <row r="379">
          <cell r="A379" t="str">
            <v>NUC FUELH2</v>
          </cell>
          <cell r="B379">
            <v>-379986.03</v>
          </cell>
        </row>
        <row r="380">
          <cell r="A380" t="str">
            <v>Fed Ga Offset Cor</v>
          </cell>
          <cell r="B380">
            <v>-208476.62</v>
          </cell>
        </row>
        <row r="381">
          <cell r="A381" t="str">
            <v>Fed Ga Offset Method Life State</v>
          </cell>
          <cell r="B381">
            <v>548747.29</v>
          </cell>
        </row>
        <row r="382">
          <cell r="A382" t="str">
            <v>NUC FUELV1 Accelerated Depreciation</v>
          </cell>
          <cell r="B382">
            <v>340270.67</v>
          </cell>
        </row>
        <row r="383">
          <cell r="A383" t="str">
            <v>Fed Ga Offset Indirect Cost State</v>
          </cell>
          <cell r="B383">
            <v>6087</v>
          </cell>
        </row>
        <row r="384">
          <cell r="A384" t="str">
            <v>Fed Ga Offset Afudc Debt Gross Stat</v>
          </cell>
          <cell r="B384">
            <v>-326.42</v>
          </cell>
        </row>
        <row r="385">
          <cell r="A385" t="str">
            <v>Subtotals:</v>
          </cell>
          <cell r="B385">
            <v>5760.58</v>
          </cell>
        </row>
        <row r="386">
          <cell r="B386">
            <v>0</v>
          </cell>
        </row>
        <row r="387">
          <cell r="A387" t="str">
            <v>Fed Ga Offset CAPITALIZED DEPR Stat</v>
          </cell>
          <cell r="B387">
            <v>-155.11000000000001</v>
          </cell>
        </row>
        <row r="388">
          <cell r="B388">
            <v>0</v>
          </cell>
        </row>
        <row r="389">
          <cell r="A389" t="str">
            <v>Subtotals:</v>
          </cell>
          <cell r="B389">
            <v>-155.11000000000001</v>
          </cell>
        </row>
        <row r="390">
          <cell r="A390" t="str">
            <v>Fed Ga Offset Afudc Equity State</v>
          </cell>
          <cell r="B390">
            <v>0</v>
          </cell>
        </row>
        <row r="391">
          <cell r="A391" t="str">
            <v>Subtotals:</v>
          </cell>
          <cell r="B391">
            <v>0</v>
          </cell>
        </row>
        <row r="392">
          <cell r="A392" t="str">
            <v>NUC FUELV1</v>
          </cell>
          <cell r="B392">
            <v>345876.14</v>
          </cell>
        </row>
        <row r="393">
          <cell r="A393" t="str">
            <v>Fed Ga Offset Cor</v>
          </cell>
          <cell r="B393">
            <v>-218858.4</v>
          </cell>
        </row>
        <row r="394">
          <cell r="A394" t="str">
            <v>Fed Ga Offset Method Life State</v>
          </cell>
          <cell r="B394">
            <v>263871.92</v>
          </cell>
        </row>
        <row r="395">
          <cell r="A395" t="str">
            <v>NUC FUELV2 Accelerated Depreciation</v>
          </cell>
          <cell r="B395">
            <v>45013.52</v>
          </cell>
        </row>
        <row r="396">
          <cell r="A396" t="str">
            <v>Fed Ga Offset Indirect Cost State</v>
          </cell>
          <cell r="B396">
            <v>4085.51</v>
          </cell>
        </row>
        <row r="397">
          <cell r="A397" t="str">
            <v>Fed Ga Offset Afudc Debt Gross Stat</v>
          </cell>
          <cell r="B397">
            <v>-1923.5</v>
          </cell>
        </row>
        <row r="398">
          <cell r="A398" t="str">
            <v>Subtotals:</v>
          </cell>
          <cell r="B398">
            <v>2162.0100000000002</v>
          </cell>
        </row>
        <row r="399">
          <cell r="A399" t="str">
            <v>Fed Ga Offset Tax Diffs State</v>
          </cell>
          <cell r="B399">
            <v>0</v>
          </cell>
        </row>
        <row r="400">
          <cell r="B400">
            <v>0</v>
          </cell>
        </row>
        <row r="401">
          <cell r="A401" t="str">
            <v>Fed Ga Offset CAPITALIZED DEPR Stat</v>
          </cell>
          <cell r="B401">
            <v>-253.19</v>
          </cell>
        </row>
        <row r="402">
          <cell r="B402">
            <v>0</v>
          </cell>
        </row>
        <row r="403">
          <cell r="A403" t="str">
            <v>Subtotals:</v>
          </cell>
          <cell r="B403">
            <v>-253.19</v>
          </cell>
        </row>
        <row r="404">
          <cell r="A404" t="str">
            <v>Fed Ga Offset Afudc Equity State</v>
          </cell>
          <cell r="B404">
            <v>0</v>
          </cell>
        </row>
        <row r="405">
          <cell r="A405" t="str">
            <v>Subtotals:</v>
          </cell>
          <cell r="B405">
            <v>0</v>
          </cell>
        </row>
        <row r="406">
          <cell r="A406" t="str">
            <v>NUC FUELV2</v>
          </cell>
          <cell r="B406">
            <v>46922.34</v>
          </cell>
        </row>
        <row r="407">
          <cell r="A407" t="str">
            <v>Fed Ga Offset Cor</v>
          </cell>
          <cell r="B407">
            <v>-1398243.04</v>
          </cell>
        </row>
        <row r="408">
          <cell r="A408" t="str">
            <v>Fed Ga Offset Method State</v>
          </cell>
          <cell r="B408">
            <v>-1149.17</v>
          </cell>
        </row>
        <row r="409">
          <cell r="A409" t="str">
            <v>Fed Ga Offset Life State</v>
          </cell>
          <cell r="B409">
            <v>-755538.3</v>
          </cell>
        </row>
        <row r="410">
          <cell r="A410" t="str">
            <v>Fed Ga Offset Method Life State</v>
          </cell>
          <cell r="B410">
            <v>-19930468.73</v>
          </cell>
        </row>
        <row r="411">
          <cell r="A411" t="str">
            <v>NUCLEAR Accelerated Depreciation</v>
          </cell>
          <cell r="B411">
            <v>-22085399.239999998</v>
          </cell>
        </row>
        <row r="412">
          <cell r="A412" t="str">
            <v>Fed Ga Offset Indirect Cost State</v>
          </cell>
          <cell r="B412">
            <v>-304547.01</v>
          </cell>
        </row>
        <row r="413">
          <cell r="A413" t="str">
            <v>Fed Ga Offset Afudc Debt Gross Stat</v>
          </cell>
          <cell r="B413">
            <v>-146955.79</v>
          </cell>
        </row>
        <row r="414">
          <cell r="A414" t="str">
            <v>Fed Ga Offset Other Deferred State</v>
          </cell>
          <cell r="B414">
            <v>-400638.46</v>
          </cell>
        </row>
        <row r="415">
          <cell r="A415" t="str">
            <v>Fed Ga Offset Repair Allow State</v>
          </cell>
          <cell r="B415">
            <v>-0.05</v>
          </cell>
        </row>
        <row r="416">
          <cell r="A416" t="str">
            <v>Fed Ga Offset Tax Repairs Expense</v>
          </cell>
          <cell r="B416">
            <v>-3330925.51</v>
          </cell>
        </row>
        <row r="417">
          <cell r="B417">
            <v>0</v>
          </cell>
        </row>
        <row r="418">
          <cell r="A418" t="str">
            <v>Subtotals:</v>
          </cell>
          <cell r="B418">
            <v>-4183066.82</v>
          </cell>
        </row>
        <row r="419">
          <cell r="A419" t="str">
            <v>Fed Ga Offset Tax Diffs State</v>
          </cell>
          <cell r="B419">
            <v>62.38</v>
          </cell>
        </row>
        <row r="420">
          <cell r="A420" t="str">
            <v>Fed Ga Offset SECTION 263A State</v>
          </cell>
          <cell r="B420">
            <v>120279.05</v>
          </cell>
        </row>
        <row r="421">
          <cell r="A421" t="str">
            <v>Fed Ga Offset CAPITALIZED DEPR Stat</v>
          </cell>
          <cell r="B421">
            <v>214.79</v>
          </cell>
        </row>
        <row r="422">
          <cell r="B422">
            <v>0</v>
          </cell>
        </row>
        <row r="423">
          <cell r="A423" t="str">
            <v>Fed Ga Offset NEG OTHER DEFERRED St</v>
          </cell>
          <cell r="B423">
            <v>285.82</v>
          </cell>
        </row>
        <row r="424">
          <cell r="A424" t="str">
            <v>Fed Ga Offset Tax Repairs Exp. SO</v>
          </cell>
          <cell r="B424">
            <v>8551.31</v>
          </cell>
        </row>
        <row r="425">
          <cell r="A425" t="str">
            <v>Fed Ga Offset Tax Rep 481a State</v>
          </cell>
          <cell r="B425">
            <v>-99739.199999999997</v>
          </cell>
        </row>
        <row r="426">
          <cell r="B426">
            <v>-20374.88</v>
          </cell>
        </row>
        <row r="427">
          <cell r="A427" t="str">
            <v>Subtotals:</v>
          </cell>
          <cell r="B427">
            <v>9279.27</v>
          </cell>
        </row>
        <row r="428">
          <cell r="A428" t="str">
            <v>Fed Ga Offset Life FT State</v>
          </cell>
          <cell r="B428">
            <v>0</v>
          </cell>
        </row>
        <row r="429">
          <cell r="A429" t="str">
            <v>Fed Ga Offset Method Life FT State</v>
          </cell>
          <cell r="B429">
            <v>0</v>
          </cell>
        </row>
        <row r="430">
          <cell r="A430" t="str">
            <v>Subtotals:</v>
          </cell>
          <cell r="B430">
            <v>0</v>
          </cell>
        </row>
        <row r="431">
          <cell r="A431" t="str">
            <v>Fed Georgia Offset ITC BASIS REDUCT</v>
          </cell>
          <cell r="B431">
            <v>0</v>
          </cell>
        </row>
        <row r="432">
          <cell r="A432" t="str">
            <v>Fed Ga Offset Afudc Equity State</v>
          </cell>
          <cell r="B432">
            <v>0</v>
          </cell>
        </row>
        <row r="433">
          <cell r="A433" t="str">
            <v>Fed Georgia Offset AFUDC DEBT NOT S</v>
          </cell>
          <cell r="B433">
            <v>0</v>
          </cell>
        </row>
        <row r="434">
          <cell r="A434" t="str">
            <v>Fed Georgia Offset INDIRECT COST FT</v>
          </cell>
          <cell r="B434">
            <v>0</v>
          </cell>
        </row>
        <row r="435">
          <cell r="A435" t="str">
            <v>Subtotals:</v>
          </cell>
          <cell r="B435">
            <v>0</v>
          </cell>
        </row>
        <row r="436">
          <cell r="A436" t="str">
            <v>NUCLEAR</v>
          </cell>
          <cell r="B436">
            <v>-26259186.789999999</v>
          </cell>
        </row>
        <row r="437">
          <cell r="A437" t="str">
            <v>Fed Ga Offset Cor</v>
          </cell>
          <cell r="B437">
            <v>-78123.55</v>
          </cell>
        </row>
        <row r="438">
          <cell r="A438" t="str">
            <v>Fed Ga Offset Method State</v>
          </cell>
          <cell r="B438">
            <v>-8317.5</v>
          </cell>
        </row>
        <row r="439">
          <cell r="A439" t="str">
            <v>Fed Ga Offset Life State</v>
          </cell>
          <cell r="B439">
            <v>9130.65</v>
          </cell>
        </row>
        <row r="440">
          <cell r="A440" t="str">
            <v>Fed Ga Offset Method Life State</v>
          </cell>
          <cell r="B440">
            <v>-18621680.350000001</v>
          </cell>
        </row>
        <row r="441">
          <cell r="A441" t="str">
            <v>OTHER Accelerated Depreciation</v>
          </cell>
          <cell r="B441">
            <v>-18698990.75</v>
          </cell>
        </row>
        <row r="442">
          <cell r="A442" t="str">
            <v>Fed Ga Offset Indirect Cost State</v>
          </cell>
          <cell r="B442">
            <v>291914.77</v>
          </cell>
        </row>
        <row r="443">
          <cell r="A443" t="str">
            <v>Fed Ga Offset Afudc Debt Gross Stat</v>
          </cell>
          <cell r="B443">
            <v>-768931.45</v>
          </cell>
        </row>
        <row r="444">
          <cell r="A444" t="str">
            <v>Fed Ga Offset Other Deferred State</v>
          </cell>
          <cell r="B444">
            <v>-145248.38</v>
          </cell>
        </row>
        <row r="445">
          <cell r="A445" t="str">
            <v>Fed Ga Offset Repair Allow State</v>
          </cell>
          <cell r="B445">
            <v>0</v>
          </cell>
        </row>
        <row r="446">
          <cell r="A446" t="str">
            <v>Fed Ga Offset Tax Repairs Expense</v>
          </cell>
          <cell r="B446">
            <v>-3803774.09</v>
          </cell>
        </row>
        <row r="447">
          <cell r="A447" t="str">
            <v>Fed Ga Offset ITC Other Basis Stat</v>
          </cell>
          <cell r="B447">
            <v>-632118.56999999995</v>
          </cell>
        </row>
        <row r="448">
          <cell r="B448">
            <v>18929.009999999998</v>
          </cell>
        </row>
        <row r="449">
          <cell r="A449" t="str">
            <v>Subtotals:</v>
          </cell>
          <cell r="B449">
            <v>-5039228.71</v>
          </cell>
        </row>
        <row r="450">
          <cell r="A450" t="str">
            <v>Fed Ga Offset Tax Diffs State</v>
          </cell>
          <cell r="B450">
            <v>0.95</v>
          </cell>
        </row>
        <row r="451">
          <cell r="A451" t="str">
            <v>Fed Ga Offset SECTION 263A State</v>
          </cell>
          <cell r="B451">
            <v>411069.34</v>
          </cell>
        </row>
        <row r="452">
          <cell r="A452" t="str">
            <v>Fed Ga Offset CAPITALIZED DEPR Stat</v>
          </cell>
          <cell r="B452">
            <v>24604.83</v>
          </cell>
        </row>
        <row r="453">
          <cell r="A453" t="str">
            <v>Fed Ga Offset CIAC State</v>
          </cell>
          <cell r="B453">
            <v>588.47</v>
          </cell>
        </row>
        <row r="454">
          <cell r="A454" t="str">
            <v>Fed Ga Offset NEG OTHER DEFERRED St</v>
          </cell>
          <cell r="B454">
            <v>50242.74</v>
          </cell>
        </row>
        <row r="455">
          <cell r="A455" t="str">
            <v>Fed Ga Offset PROM PAYMENT State</v>
          </cell>
          <cell r="B455">
            <v>0</v>
          </cell>
        </row>
        <row r="456">
          <cell r="A456" t="str">
            <v>Fed Ga Offset Tax Repairs Exp. SO</v>
          </cell>
          <cell r="B456">
            <v>382.5</v>
          </cell>
        </row>
        <row r="457">
          <cell r="A457" t="str">
            <v>Fed Ga Offset Tax Rep 481a State</v>
          </cell>
          <cell r="B457">
            <v>-661237.14</v>
          </cell>
        </row>
        <row r="458">
          <cell r="B458">
            <v>-4504.1400000000003</v>
          </cell>
        </row>
        <row r="459">
          <cell r="B459">
            <v>251297.63</v>
          </cell>
        </row>
        <row r="460">
          <cell r="B460">
            <v>0</v>
          </cell>
        </row>
        <row r="461">
          <cell r="A461" t="str">
            <v>Subtotals:</v>
          </cell>
          <cell r="B461">
            <v>72445.179999999993</v>
          </cell>
        </row>
        <row r="462">
          <cell r="A462" t="str">
            <v>Fed Ga Offset Method Life FT State</v>
          </cell>
          <cell r="B462">
            <v>0</v>
          </cell>
        </row>
        <row r="463">
          <cell r="A463" t="str">
            <v>Subtotals:</v>
          </cell>
          <cell r="B463">
            <v>0</v>
          </cell>
        </row>
        <row r="464">
          <cell r="A464" t="str">
            <v>Fed Georgia Offset ITC BASIS REDUCT</v>
          </cell>
          <cell r="B464">
            <v>0</v>
          </cell>
        </row>
        <row r="465">
          <cell r="A465" t="str">
            <v>Fed Ga Offset Afudc Equity State</v>
          </cell>
          <cell r="B465">
            <v>0</v>
          </cell>
        </row>
        <row r="466">
          <cell r="A466" t="str">
            <v>Fed Georgia Offset AFUDC DEBT NOT S</v>
          </cell>
          <cell r="B466">
            <v>0</v>
          </cell>
        </row>
        <row r="467">
          <cell r="A467" t="str">
            <v>Fed Georgia Offset INDIRECT COST FT</v>
          </cell>
          <cell r="B467">
            <v>0</v>
          </cell>
        </row>
        <row r="468">
          <cell r="A468" t="str">
            <v>Subtotals:</v>
          </cell>
          <cell r="B468">
            <v>0</v>
          </cell>
        </row>
        <row r="469">
          <cell r="A469" t="str">
            <v>OTHER</v>
          </cell>
          <cell r="B469">
            <v>-23665774.280000001</v>
          </cell>
        </row>
        <row r="470">
          <cell r="A470" t="str">
            <v>Fed Ga Offset Cor</v>
          </cell>
          <cell r="B470">
            <v>769632.39</v>
          </cell>
        </row>
        <row r="471">
          <cell r="A471" t="str">
            <v>Fed Ga Offset Method State</v>
          </cell>
          <cell r="B471">
            <v>0</v>
          </cell>
        </row>
        <row r="472">
          <cell r="A472" t="str">
            <v>Fed Ga Offset Life State</v>
          </cell>
          <cell r="B472">
            <v>-25996.35</v>
          </cell>
        </row>
        <row r="473">
          <cell r="A473" t="str">
            <v>Fed Ga Offset Method Life State</v>
          </cell>
          <cell r="B473">
            <v>-5176438.38</v>
          </cell>
        </row>
        <row r="474">
          <cell r="A474" t="str">
            <v>POLLCNTRL Accelerated Depreciation</v>
          </cell>
          <cell r="B474">
            <v>-4432802.34</v>
          </cell>
        </row>
        <row r="475">
          <cell r="A475" t="str">
            <v>Fed Ga Offset Indirect Cost State</v>
          </cell>
          <cell r="B475">
            <v>36190.46</v>
          </cell>
        </row>
        <row r="476">
          <cell r="A476" t="str">
            <v>Fed Ga Offset Afudc Debt Gross Stat</v>
          </cell>
          <cell r="B476">
            <v>-48841.98</v>
          </cell>
        </row>
        <row r="477">
          <cell r="A477" t="str">
            <v>Fed Ga Offset Other Deferred State</v>
          </cell>
          <cell r="B477">
            <v>-385.56</v>
          </cell>
        </row>
        <row r="478">
          <cell r="A478" t="str">
            <v>Subtotals:</v>
          </cell>
          <cell r="B478">
            <v>-13037.08</v>
          </cell>
        </row>
        <row r="479">
          <cell r="A479" t="str">
            <v>Fed Ga Offset Tax Diffs State</v>
          </cell>
          <cell r="B479">
            <v>0</v>
          </cell>
        </row>
        <row r="480">
          <cell r="A480" t="str">
            <v>Fed Ga Offset SECTION 263A State</v>
          </cell>
          <cell r="B480">
            <v>0</v>
          </cell>
        </row>
        <row r="481">
          <cell r="A481" t="str">
            <v>Fed Ga Offset CAPITALIZED DEPR Stat</v>
          </cell>
          <cell r="B481">
            <v>0</v>
          </cell>
        </row>
        <row r="482">
          <cell r="A482" t="str">
            <v>Fed Ga Offset NEG OTHER DEFERRED St</v>
          </cell>
          <cell r="B482">
            <v>0</v>
          </cell>
        </row>
        <row r="483">
          <cell r="A483" t="str">
            <v>Subtotals:</v>
          </cell>
          <cell r="B483">
            <v>0</v>
          </cell>
        </row>
        <row r="484">
          <cell r="A484" t="str">
            <v>Fed Ga Offset Afudc Equity State</v>
          </cell>
          <cell r="B484">
            <v>0</v>
          </cell>
        </row>
        <row r="485">
          <cell r="A485" t="str">
            <v>Fed Georgia Offset AFUDC DEBT NOT S</v>
          </cell>
          <cell r="B485">
            <v>0</v>
          </cell>
        </row>
        <row r="486">
          <cell r="A486" t="str">
            <v>Fed Georgia Offset INDIRECT COST FT</v>
          </cell>
          <cell r="B486">
            <v>0</v>
          </cell>
        </row>
        <row r="487">
          <cell r="A487" t="str">
            <v>Subtotals:</v>
          </cell>
          <cell r="B487">
            <v>0</v>
          </cell>
        </row>
        <row r="488">
          <cell r="A488" t="str">
            <v>POLLCNTRL</v>
          </cell>
          <cell r="B488">
            <v>-4445839.42</v>
          </cell>
        </row>
        <row r="489">
          <cell r="A489" t="str">
            <v>Fed Ga Offset Cor</v>
          </cell>
          <cell r="B489">
            <v>2814322.4</v>
          </cell>
        </row>
        <row r="490">
          <cell r="A490" t="str">
            <v>Fed Ga Offset Method State</v>
          </cell>
          <cell r="B490">
            <v>35355.69</v>
          </cell>
        </row>
        <row r="491">
          <cell r="A491" t="str">
            <v>Fed Ga Offset Life State</v>
          </cell>
          <cell r="B491">
            <v>134929.39000000001</v>
          </cell>
        </row>
        <row r="492">
          <cell r="A492" t="str">
            <v>Fed Ga Offset Method Life State</v>
          </cell>
          <cell r="B492">
            <v>-18870207</v>
          </cell>
        </row>
        <row r="493">
          <cell r="A493" t="str">
            <v>STEAM Accelerated Depreciation</v>
          </cell>
          <cell r="B493">
            <v>-15885599.52</v>
          </cell>
        </row>
        <row r="494">
          <cell r="A494" t="str">
            <v>Fed Ga Offset Indirect Cost State</v>
          </cell>
          <cell r="B494">
            <v>3764.26</v>
          </cell>
        </row>
        <row r="495">
          <cell r="A495" t="str">
            <v>Fed Ga Offset Afudc Debt Gross Stat</v>
          </cell>
          <cell r="B495">
            <v>-199566.16</v>
          </cell>
        </row>
        <row r="496">
          <cell r="A496" t="str">
            <v>Fed Ga Offset Other Deferred State</v>
          </cell>
          <cell r="B496">
            <v>176955.79</v>
          </cell>
        </row>
        <row r="497">
          <cell r="B497">
            <v>0</v>
          </cell>
        </row>
        <row r="498">
          <cell r="A498" t="str">
            <v>Fed Ga Offset Tax Repairs Expense</v>
          </cell>
          <cell r="B498">
            <v>-6762725.71</v>
          </cell>
        </row>
        <row r="499">
          <cell r="A499" t="str">
            <v>Subtotals:</v>
          </cell>
          <cell r="B499">
            <v>-6781571.8200000003</v>
          </cell>
        </row>
        <row r="500">
          <cell r="A500" t="str">
            <v>Fed Ga Offset Tax Diffs State</v>
          </cell>
          <cell r="B500">
            <v>2740.16</v>
          </cell>
        </row>
        <row r="501">
          <cell r="A501" t="str">
            <v>Fed Ga Offset SECTION 263A State</v>
          </cell>
          <cell r="B501">
            <v>62122.76</v>
          </cell>
        </row>
        <row r="502">
          <cell r="A502" t="str">
            <v>Fed Ga Offset CAPITALIZED DEPR Stat</v>
          </cell>
          <cell r="B502">
            <v>402.79</v>
          </cell>
        </row>
        <row r="503">
          <cell r="A503" t="str">
            <v>Fed Ga Offset CIAC State</v>
          </cell>
          <cell r="B503">
            <v>0</v>
          </cell>
        </row>
        <row r="504">
          <cell r="A504" t="str">
            <v>Fed Ga Offset NEG OTHER DEFERRED St</v>
          </cell>
          <cell r="B504">
            <v>65126.13</v>
          </cell>
        </row>
        <row r="505">
          <cell r="B505">
            <v>0</v>
          </cell>
        </row>
        <row r="506">
          <cell r="A506" t="str">
            <v>Fed Ga Offset Tax Repairs Exp. SO</v>
          </cell>
          <cell r="B506">
            <v>13249197.359999999</v>
          </cell>
        </row>
        <row r="507">
          <cell r="A507" t="str">
            <v>Fed Ga Offset Tax Rep 481a State</v>
          </cell>
          <cell r="B507">
            <v>-12492226.029999999</v>
          </cell>
        </row>
        <row r="508">
          <cell r="B508">
            <v>-33273.599999999999</v>
          </cell>
        </row>
        <row r="509">
          <cell r="A509" t="str">
            <v>Subtotals:</v>
          </cell>
          <cell r="B509">
            <v>854089.57</v>
          </cell>
        </row>
        <row r="510">
          <cell r="A510" t="str">
            <v>Fed Ga Offset Life FT State</v>
          </cell>
          <cell r="B510">
            <v>0</v>
          </cell>
        </row>
        <row r="511">
          <cell r="A511" t="str">
            <v>Fed Ga Offset Method Life FT State</v>
          </cell>
          <cell r="B511">
            <v>0</v>
          </cell>
        </row>
        <row r="512">
          <cell r="A512" t="str">
            <v>Fed Ga Offset Method FT State</v>
          </cell>
          <cell r="B512">
            <v>0</v>
          </cell>
        </row>
        <row r="513">
          <cell r="A513" t="str">
            <v>Subtotals:</v>
          </cell>
          <cell r="B513">
            <v>0</v>
          </cell>
        </row>
        <row r="514">
          <cell r="A514" t="str">
            <v>Fed Georgia Offset ITC BASIS REDUCT</v>
          </cell>
          <cell r="B514">
            <v>0</v>
          </cell>
        </row>
        <row r="515">
          <cell r="A515" t="str">
            <v>Fed Ga Offset Afudc Equity State</v>
          </cell>
          <cell r="B515">
            <v>0</v>
          </cell>
        </row>
        <row r="516">
          <cell r="A516" t="str">
            <v>Fed Georgia Offset AFUDC DEBT GROSS</v>
          </cell>
          <cell r="B516">
            <v>0</v>
          </cell>
        </row>
        <row r="517">
          <cell r="A517" t="str">
            <v>Fed Georgia Offset AFUDC DEBT NOT S</v>
          </cell>
          <cell r="B517">
            <v>0</v>
          </cell>
        </row>
        <row r="518">
          <cell r="A518" t="str">
            <v>Fed Georgia Offset INDIRECT COST FT</v>
          </cell>
          <cell r="B518">
            <v>0</v>
          </cell>
        </row>
        <row r="519">
          <cell r="A519" t="str">
            <v>Subtotals:</v>
          </cell>
          <cell r="B519">
            <v>0</v>
          </cell>
        </row>
        <row r="520">
          <cell r="A520" t="str">
            <v>STEAM</v>
          </cell>
          <cell r="B520">
            <v>-21813081.77</v>
          </cell>
        </row>
        <row r="521">
          <cell r="A521" t="str">
            <v>Fed Ga Offset Cor</v>
          </cell>
          <cell r="B521">
            <v>0.01</v>
          </cell>
        </row>
        <row r="522">
          <cell r="A522" t="str">
            <v>Fed Ga Offset Method Life State</v>
          </cell>
          <cell r="B522">
            <v>0</v>
          </cell>
        </row>
        <row r="523">
          <cell r="A523" t="str">
            <v>STEAM HEAT Accelerated Depreciation</v>
          </cell>
          <cell r="B523">
            <v>0.01</v>
          </cell>
        </row>
        <row r="524">
          <cell r="A524" t="str">
            <v>STEAM HEAT</v>
          </cell>
          <cell r="B524">
            <v>0.01</v>
          </cell>
        </row>
        <row r="525">
          <cell r="A525" t="str">
            <v>Fed Ga Offset Cor</v>
          </cell>
          <cell r="B525">
            <v>42244.959999999999</v>
          </cell>
        </row>
        <row r="526">
          <cell r="A526" t="str">
            <v>Fed Ga Offset Method State</v>
          </cell>
          <cell r="B526">
            <v>-14625.17</v>
          </cell>
        </row>
        <row r="527">
          <cell r="A527" t="str">
            <v>Fed Ga Offset Life State</v>
          </cell>
          <cell r="B527">
            <v>-7992.53</v>
          </cell>
        </row>
        <row r="528">
          <cell r="A528" t="str">
            <v>Fed Ga Offset Method Life State</v>
          </cell>
          <cell r="B528">
            <v>-932216.98</v>
          </cell>
        </row>
        <row r="529">
          <cell r="A529" t="str">
            <v>STRUCTURES Accelerated Depreciation</v>
          </cell>
          <cell r="B529">
            <v>-912589.72</v>
          </cell>
        </row>
        <row r="530">
          <cell r="A530" t="str">
            <v>Fed Ga Offset Indirect Cost State</v>
          </cell>
          <cell r="B530">
            <v>1823.04</v>
          </cell>
        </row>
        <row r="531">
          <cell r="A531" t="str">
            <v>Fed Ga Offset Afudc Debt Gross Stat</v>
          </cell>
          <cell r="B531">
            <v>-39395.199999999997</v>
          </cell>
        </row>
        <row r="532">
          <cell r="A532" t="str">
            <v>Fed Ga Offset Other Deferred State</v>
          </cell>
          <cell r="B532">
            <v>-640.03</v>
          </cell>
        </row>
        <row r="533">
          <cell r="A533" t="str">
            <v>Fed Ga Offset ITC Other Basis Stat</v>
          </cell>
          <cell r="B533">
            <v>0</v>
          </cell>
        </row>
        <row r="534">
          <cell r="B534">
            <v>3598.94</v>
          </cell>
        </row>
        <row r="535">
          <cell r="A535" t="str">
            <v>Subtotals:</v>
          </cell>
          <cell r="B535">
            <v>-34613.25</v>
          </cell>
        </row>
        <row r="536">
          <cell r="A536" t="str">
            <v>Fed Ga Offset Tax Diffs State</v>
          </cell>
          <cell r="B536">
            <v>17788.38</v>
          </cell>
        </row>
        <row r="537">
          <cell r="A537" t="str">
            <v>Fed Ga Offset SECTION 263A State</v>
          </cell>
          <cell r="B537">
            <v>36507.47</v>
          </cell>
        </row>
        <row r="538">
          <cell r="A538" t="str">
            <v>Fed Ga Offset CAPITALIZED DEPR Stat</v>
          </cell>
          <cell r="B538">
            <v>1553.71</v>
          </cell>
        </row>
        <row r="539">
          <cell r="A539" t="str">
            <v>Fed Ga Offset CIAC State</v>
          </cell>
          <cell r="B539">
            <v>0</v>
          </cell>
        </row>
        <row r="540">
          <cell r="A540" t="str">
            <v>Fed Ga Offset NEG OTHER DEFERRED St</v>
          </cell>
          <cell r="B540">
            <v>0</v>
          </cell>
        </row>
        <row r="541">
          <cell r="A541" t="str">
            <v>Subtotals:</v>
          </cell>
          <cell r="B541">
            <v>55849.56</v>
          </cell>
        </row>
        <row r="542">
          <cell r="A542" t="str">
            <v>Fed Ga Offset Life FT State</v>
          </cell>
          <cell r="B542">
            <v>0</v>
          </cell>
        </row>
        <row r="543">
          <cell r="A543" t="str">
            <v>Fed Ga Offset Method Life FT State</v>
          </cell>
          <cell r="B543">
            <v>0</v>
          </cell>
        </row>
        <row r="544">
          <cell r="A544" t="str">
            <v>Fed Ga Offset Method FT State</v>
          </cell>
          <cell r="B544">
            <v>0</v>
          </cell>
        </row>
        <row r="545">
          <cell r="A545" t="str">
            <v>Subtotals:</v>
          </cell>
          <cell r="B545">
            <v>0</v>
          </cell>
        </row>
        <row r="546">
          <cell r="A546" t="str">
            <v>Fed Georgia Offset ITC BASIS REDUCT</v>
          </cell>
          <cell r="B546">
            <v>0</v>
          </cell>
        </row>
        <row r="547">
          <cell r="A547" t="str">
            <v>Fed Ga Offset Afudc Equity State</v>
          </cell>
          <cell r="B547">
            <v>0</v>
          </cell>
        </row>
        <row r="548">
          <cell r="A548" t="str">
            <v>Fed Georgia Offset AFUDC DEBT GROSS</v>
          </cell>
          <cell r="B548">
            <v>0</v>
          </cell>
        </row>
        <row r="549">
          <cell r="A549" t="str">
            <v>Fed Georgia Offset AFUDC DEBT NOT S</v>
          </cell>
          <cell r="B549">
            <v>0</v>
          </cell>
        </row>
        <row r="550">
          <cell r="A550" t="str">
            <v>Fed Georgia Offset INDIRECT COST FT</v>
          </cell>
          <cell r="B550">
            <v>0</v>
          </cell>
        </row>
        <row r="551">
          <cell r="A551" t="str">
            <v>Subtotals:</v>
          </cell>
          <cell r="B551">
            <v>0</v>
          </cell>
        </row>
        <row r="552">
          <cell r="A552" t="str">
            <v>STRUCTURES</v>
          </cell>
          <cell r="B552">
            <v>-891353.41</v>
          </cell>
        </row>
        <row r="553">
          <cell r="A553" t="str">
            <v>Fed Ga Offset Cor</v>
          </cell>
          <cell r="B553">
            <v>-694121.23</v>
          </cell>
        </row>
        <row r="554">
          <cell r="A554" t="str">
            <v>Fed Ga Offset Method State</v>
          </cell>
          <cell r="B554">
            <v>-590420.41</v>
          </cell>
        </row>
        <row r="555">
          <cell r="A555" t="str">
            <v>Fed Ga Offset Life State</v>
          </cell>
          <cell r="B555">
            <v>-85932.05</v>
          </cell>
        </row>
        <row r="556">
          <cell r="A556" t="str">
            <v>Fed Ga Offset Method Life State</v>
          </cell>
          <cell r="B556">
            <v>-40265357.579999998</v>
          </cell>
        </row>
        <row r="557">
          <cell r="A557" t="str">
            <v>TRANS Accelerated Depreciation</v>
          </cell>
          <cell r="B557">
            <v>-41635831.270000003</v>
          </cell>
        </row>
        <row r="558">
          <cell r="A558" t="str">
            <v>Fed Ga Offset Indirect Cost State</v>
          </cell>
          <cell r="B558">
            <v>268359.34999999998</v>
          </cell>
        </row>
        <row r="559">
          <cell r="A559" t="str">
            <v>Fed Ga Offset Afudc Debt Gross Stat</v>
          </cell>
          <cell r="B559">
            <v>-630243.03</v>
          </cell>
        </row>
        <row r="560">
          <cell r="A560" t="str">
            <v>Fed Ga Offset Other Deferred State</v>
          </cell>
          <cell r="B560">
            <v>-372119.82</v>
          </cell>
        </row>
        <row r="561">
          <cell r="A561" t="str">
            <v>Fed Ga Offset Repair Allow State</v>
          </cell>
          <cell r="B561">
            <v>-348479.22</v>
          </cell>
        </row>
        <row r="562">
          <cell r="A562" t="str">
            <v>Fed Ga Offset Reconcile Diff State</v>
          </cell>
          <cell r="B562">
            <v>-0.01</v>
          </cell>
        </row>
        <row r="563">
          <cell r="A563" t="str">
            <v xml:space="preserve">Fed Ga Offset Afudc Debt Tax Fed - </v>
          </cell>
          <cell r="B563">
            <v>-85247.5</v>
          </cell>
        </row>
        <row r="564">
          <cell r="A564" t="str">
            <v>Fed Ga Offset Tax Repairs Expense</v>
          </cell>
          <cell r="B564">
            <v>-2269759.58</v>
          </cell>
        </row>
        <row r="565">
          <cell r="A565" t="str">
            <v>Subtotals:</v>
          </cell>
          <cell r="B565">
            <v>-3437489.81</v>
          </cell>
        </row>
        <row r="566">
          <cell r="A566" t="str">
            <v>Fed Ga Offset Tax Diffs State</v>
          </cell>
          <cell r="B566">
            <v>8894.0300000000007</v>
          </cell>
        </row>
        <row r="567">
          <cell r="A567" t="str">
            <v>Fed Ga Offset SECTION 263A State</v>
          </cell>
          <cell r="B567">
            <v>577539.24</v>
          </cell>
        </row>
        <row r="568">
          <cell r="A568" t="str">
            <v>Fed Ga Offset CAPITALIZED DEPR Stat</v>
          </cell>
          <cell r="B568">
            <v>9888.3799999999992</v>
          </cell>
        </row>
        <row r="569">
          <cell r="A569" t="str">
            <v>Fed Ga Offset CIAC State</v>
          </cell>
          <cell r="B569">
            <v>1042367.12</v>
          </cell>
        </row>
        <row r="570">
          <cell r="A570" t="str">
            <v>Fed Ga Offset NEG OTHER DEFERRED St</v>
          </cell>
          <cell r="B570">
            <v>225871.19</v>
          </cell>
        </row>
        <row r="571">
          <cell r="A571" t="str">
            <v>Fed Ga Offset PROM PAYMENT State</v>
          </cell>
          <cell r="B571">
            <v>0</v>
          </cell>
        </row>
        <row r="572">
          <cell r="A572" t="str">
            <v>Fed Ga Offset Tax Repairs Exp. SO</v>
          </cell>
          <cell r="B572">
            <v>26985.59</v>
          </cell>
        </row>
        <row r="573">
          <cell r="A573" t="str">
            <v>Fed Ga Offset Tax Rep 481a State</v>
          </cell>
          <cell r="B573">
            <v>-58248.68</v>
          </cell>
        </row>
        <row r="574">
          <cell r="A574" t="str">
            <v>Fed Ga Offset Tax Exp CPI Rev State</v>
          </cell>
          <cell r="B574">
            <v>-9870.9</v>
          </cell>
        </row>
        <row r="575">
          <cell r="B575">
            <v>-58739.89</v>
          </cell>
        </row>
        <row r="576">
          <cell r="A576" t="str">
            <v>Subtotals:</v>
          </cell>
          <cell r="B576">
            <v>1764686.08</v>
          </cell>
        </row>
        <row r="577">
          <cell r="A577" t="str">
            <v>Fed Ga Offset Life FT State</v>
          </cell>
          <cell r="B577">
            <v>0</v>
          </cell>
        </row>
        <row r="578">
          <cell r="A578" t="str">
            <v>Fed Ga Offset Method Life FT State</v>
          </cell>
          <cell r="B578">
            <v>0</v>
          </cell>
        </row>
        <row r="579">
          <cell r="A579" t="str">
            <v>Fed Ga Offset Method FT State</v>
          </cell>
          <cell r="B579">
            <v>0</v>
          </cell>
        </row>
        <row r="580">
          <cell r="A580" t="str">
            <v>Subtotals:</v>
          </cell>
          <cell r="B580">
            <v>0</v>
          </cell>
        </row>
        <row r="581">
          <cell r="A581" t="str">
            <v>Fed Georgia Offset ITC BASIS REDUCT</v>
          </cell>
          <cell r="B581">
            <v>0</v>
          </cell>
        </row>
        <row r="582">
          <cell r="A582" t="str">
            <v>Fed Ga Offset Afudc Equity State</v>
          </cell>
          <cell r="B582">
            <v>0</v>
          </cell>
        </row>
        <row r="583">
          <cell r="A583" t="str">
            <v>Fed Georgia Offset AFUDC DEBT GROSS</v>
          </cell>
          <cell r="B583">
            <v>0</v>
          </cell>
        </row>
        <row r="584">
          <cell r="A584" t="str">
            <v>Fed Georgia Offset AFUDC DEBT NOT S</v>
          </cell>
          <cell r="B584">
            <v>0</v>
          </cell>
        </row>
        <row r="585">
          <cell r="A585" t="str">
            <v>Fed Georgia Offset INDIRECT COST FT</v>
          </cell>
          <cell r="B585">
            <v>0</v>
          </cell>
        </row>
        <row r="586">
          <cell r="A586" t="str">
            <v>Subtotals:</v>
          </cell>
          <cell r="B586">
            <v>0</v>
          </cell>
        </row>
        <row r="587">
          <cell r="A587" t="str">
            <v>TRANS</v>
          </cell>
          <cell r="B587">
            <v>-43308635</v>
          </cell>
        </row>
        <row r="588">
          <cell r="A588" t="str">
            <v>Fed Ga Offset Cor</v>
          </cell>
          <cell r="B588">
            <v>-346800.6</v>
          </cell>
        </row>
        <row r="589">
          <cell r="A589" t="str">
            <v>Fed Ga Offset Method State</v>
          </cell>
          <cell r="B589">
            <v>-0.01</v>
          </cell>
        </row>
        <row r="590">
          <cell r="A590" t="str">
            <v>Fed Ga Offset Life State</v>
          </cell>
          <cell r="B590">
            <v>-212.31</v>
          </cell>
        </row>
        <row r="591">
          <cell r="A591" t="str">
            <v>Fed Ga Offset Method Life State</v>
          </cell>
          <cell r="B591">
            <v>-820579.09</v>
          </cell>
        </row>
        <row r="592">
          <cell r="A592" t="str">
            <v>TRANSPORT Accelerated Depreciation</v>
          </cell>
          <cell r="B592">
            <v>-1167592.01</v>
          </cell>
        </row>
        <row r="593">
          <cell r="A593" t="str">
            <v>Fed Ga Offset Indirect Cost State</v>
          </cell>
          <cell r="B593">
            <v>1057.92</v>
          </cell>
        </row>
        <row r="594">
          <cell r="A594" t="str">
            <v>Fed Ga Offset Afudc Debt Gross Stat</v>
          </cell>
          <cell r="B594">
            <v>-4280.72</v>
          </cell>
        </row>
        <row r="595">
          <cell r="A595" t="str">
            <v>Fed Ga Offset Other Deferred State</v>
          </cell>
          <cell r="B595">
            <v>22.12</v>
          </cell>
        </row>
        <row r="596">
          <cell r="A596" t="str">
            <v>Fed Ga Offset ITC Other Basis Stat</v>
          </cell>
          <cell r="B596">
            <v>0</v>
          </cell>
        </row>
        <row r="597">
          <cell r="A597" t="str">
            <v>Subtotals:</v>
          </cell>
          <cell r="B597">
            <v>-3200.68</v>
          </cell>
        </row>
        <row r="598">
          <cell r="A598" t="str">
            <v>Fed Ga Offset Tax Diffs State</v>
          </cell>
          <cell r="B598">
            <v>0</v>
          </cell>
        </row>
        <row r="599">
          <cell r="A599" t="str">
            <v>Fed Ga Offset SECTION 263A State</v>
          </cell>
          <cell r="B599">
            <v>6330.18</v>
          </cell>
        </row>
        <row r="600">
          <cell r="A600" t="str">
            <v>Fed Ga Offset CAPITALIZED DEPR Stat</v>
          </cell>
          <cell r="B600">
            <v>-201.25</v>
          </cell>
        </row>
        <row r="601">
          <cell r="B601">
            <v>0</v>
          </cell>
        </row>
        <row r="602">
          <cell r="A602" t="str">
            <v>Fed Ga Offset NEG OTHER DEFERRED St</v>
          </cell>
          <cell r="B602">
            <v>0</v>
          </cell>
        </row>
        <row r="603">
          <cell r="A603" t="str">
            <v>Fed Ga Offset Tax Rep 481a State</v>
          </cell>
          <cell r="B603">
            <v>0</v>
          </cell>
        </row>
        <row r="604">
          <cell r="A604" t="str">
            <v>Subtotals:</v>
          </cell>
          <cell r="B604">
            <v>6128.93</v>
          </cell>
        </row>
        <row r="605">
          <cell r="A605" t="str">
            <v>Fed Ga Offset Life FT State</v>
          </cell>
          <cell r="B605">
            <v>0</v>
          </cell>
        </row>
        <row r="606">
          <cell r="A606" t="str">
            <v>Subtotals:</v>
          </cell>
          <cell r="B606">
            <v>0</v>
          </cell>
        </row>
        <row r="607">
          <cell r="A607" t="str">
            <v>Fed Georgia Offset ITC BASIS REDUCT</v>
          </cell>
          <cell r="B607">
            <v>0</v>
          </cell>
        </row>
        <row r="608">
          <cell r="A608" t="str">
            <v>Fed Ga Offset Afudc Equity State</v>
          </cell>
          <cell r="B608">
            <v>0</v>
          </cell>
        </row>
        <row r="609">
          <cell r="A609" t="str">
            <v>Fed Georgia Offset AFUDC DEBT NOT S</v>
          </cell>
          <cell r="B609">
            <v>0</v>
          </cell>
        </row>
        <row r="610">
          <cell r="A610" t="str">
            <v>Fed Georgia Offset INDIRECT COST FT</v>
          </cell>
          <cell r="B610">
            <v>0</v>
          </cell>
        </row>
        <row r="611">
          <cell r="A611" t="str">
            <v>Subtotals:</v>
          </cell>
          <cell r="B611">
            <v>0</v>
          </cell>
        </row>
        <row r="612">
          <cell r="A612" t="str">
            <v>TRANSPORT</v>
          </cell>
          <cell r="B612">
            <v>-1164663.76</v>
          </cell>
        </row>
      </sheetData>
      <sheetData sheetId="29"/>
      <sheetData sheetId="3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-25"/>
      <sheetName val="13 Month Detail"/>
      <sheetName val="Reconciliation to GL"/>
      <sheetName val="Exports - General M-1's"/>
      <sheetName val="Exports - Credit CF-Util"/>
      <sheetName val="Exports - Tax Reform GU M's"/>
      <sheetName val="Rome "/>
      <sheetName val="Rome"/>
      <sheetName val="CWIP"/>
      <sheetName val="Stock Options"/>
      <sheetName val="V3&amp;4 Removal"/>
      <sheetName val="V3&amp;4 In Rates Adj"/>
      <sheetName val="PT Street Light"/>
      <sheetName val="GP ADITs"/>
      <sheetName val="Summary UnReg ODL"/>
      <sheetName val="NCCR"/>
      <sheetName val="DSM"/>
      <sheetName val="Wholesale-Retired Units"/>
      <sheetName val="Bowen Fire Adj"/>
      <sheetName val="State FTC &amp; Fed ITC Adj"/>
      <sheetName val="TCC Schedule"/>
      <sheetName val="Fed ITC Util - Tax Compliance"/>
      <sheetName val="Calculations Input"/>
      <sheetName val="Column Adj Feeder Input"/>
      <sheetName val="Instructions -&gt;"/>
      <sheetName val="DI-25.2"/>
      <sheetName val="DI-25.2 Federal"/>
      <sheetName val="DI-25.2 State"/>
      <sheetName val="DI-25.2 ITD"/>
      <sheetName val="Sheet4"/>
      <sheetName val="DI 25.2 Sup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>
            <v>43830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7">
          <cell r="B7" t="str">
            <v>Federal</v>
          </cell>
        </row>
        <row r="8">
          <cell r="B8">
            <v>2018</v>
          </cell>
          <cell r="C8" t="str">
            <v>Ending Balance</v>
          </cell>
        </row>
        <row r="10">
          <cell r="B10" t="str">
            <v>Federal Method Fed</v>
          </cell>
          <cell r="C10">
            <v>-553793.23</v>
          </cell>
        </row>
        <row r="11">
          <cell r="B11" t="str">
            <v>Federal Life Fed</v>
          </cell>
          <cell r="C11">
            <v>554138.11</v>
          </cell>
        </row>
        <row r="12">
          <cell r="B12" t="str">
            <v>Federal Method Life Fed</v>
          </cell>
          <cell r="C12">
            <v>51366995.659999996</v>
          </cell>
        </row>
        <row r="13">
          <cell r="B13" t="str">
            <v>Federal Cor</v>
          </cell>
          <cell r="C13">
            <v>2834928.25</v>
          </cell>
        </row>
        <row r="14">
          <cell r="B14" t="str">
            <v>AUX GEN Accelerated Depreciation</v>
          </cell>
          <cell r="C14">
            <v>54202268.789999999</v>
          </cell>
        </row>
        <row r="15">
          <cell r="B15" t="str">
            <v>Federal Indirect Cost Fed</v>
          </cell>
          <cell r="C15">
            <v>-143948.97</v>
          </cell>
        </row>
        <row r="16">
          <cell r="B16" t="str">
            <v>Federal Afudc Debt Gross Fed</v>
          </cell>
          <cell r="C16">
            <v>396089.77</v>
          </cell>
        </row>
        <row r="17">
          <cell r="B17" t="str">
            <v>Federal Other Deferred Fed</v>
          </cell>
          <cell r="C17">
            <v>234737.6</v>
          </cell>
        </row>
        <row r="18">
          <cell r="B18" t="str">
            <v>Federal Repair Allow Fed</v>
          </cell>
          <cell r="C18">
            <v>0</v>
          </cell>
        </row>
        <row r="19">
          <cell r="B19" t="str">
            <v>Federal Afudc Debt Tax Fed - Fed</v>
          </cell>
          <cell r="C19">
            <v>0</v>
          </cell>
        </row>
        <row r="20">
          <cell r="B20" t="str">
            <v>Federal Tax Repairs Expense Fed</v>
          </cell>
          <cell r="C20">
            <v>-8</v>
          </cell>
        </row>
        <row r="21">
          <cell r="B21" t="str">
            <v>Subtotals:</v>
          </cell>
          <cell r="C21">
            <v>486870.4</v>
          </cell>
        </row>
        <row r="22">
          <cell r="B22" t="str">
            <v>Federal Tax Diffs Fed</v>
          </cell>
          <cell r="C22">
            <v>0</v>
          </cell>
        </row>
        <row r="23">
          <cell r="B23" t="str">
            <v>Federal SECTION 263A Fed</v>
          </cell>
          <cell r="C23">
            <v>-678530.17</v>
          </cell>
        </row>
        <row r="24">
          <cell r="B24" t="str">
            <v>Federal CAPITALIZED DEPR Fed</v>
          </cell>
          <cell r="C24">
            <v>2254.66</v>
          </cell>
        </row>
        <row r="25">
          <cell r="B25" t="str">
            <v>Federal CIAC Fed</v>
          </cell>
          <cell r="C25">
            <v>0</v>
          </cell>
        </row>
        <row r="26">
          <cell r="B26" t="str">
            <v>Federal NEG OTHER DEFERRED Fed</v>
          </cell>
          <cell r="C26">
            <v>0</v>
          </cell>
        </row>
        <row r="27">
          <cell r="C27">
            <v>0</v>
          </cell>
        </row>
        <row r="28">
          <cell r="B28" t="str">
            <v>Subtotals:</v>
          </cell>
          <cell r="C28">
            <v>-676275.51</v>
          </cell>
        </row>
        <row r="29">
          <cell r="B29" t="str">
            <v>Federal Life FT Fed</v>
          </cell>
          <cell r="C29">
            <v>0</v>
          </cell>
        </row>
        <row r="30">
          <cell r="B30" t="str">
            <v>Subtotals:</v>
          </cell>
          <cell r="C30">
            <v>0</v>
          </cell>
        </row>
        <row r="31">
          <cell r="B31" t="str">
            <v>Federal Itc Basis Red Fed</v>
          </cell>
          <cell r="C31">
            <v>0</v>
          </cell>
        </row>
        <row r="32">
          <cell r="B32" t="str">
            <v>Federal Afudc Equity Fed</v>
          </cell>
          <cell r="C32">
            <v>0</v>
          </cell>
        </row>
        <row r="33">
          <cell r="B33" t="str">
            <v>Federal Afudc Debt Not Fed</v>
          </cell>
          <cell r="C33">
            <v>0</v>
          </cell>
        </row>
        <row r="34">
          <cell r="B34" t="str">
            <v>Federal Indirect Cost Ft Fed</v>
          </cell>
          <cell r="C34">
            <v>0</v>
          </cell>
        </row>
        <row r="35">
          <cell r="C35">
            <v>0</v>
          </cell>
        </row>
        <row r="36">
          <cell r="B36" t="str">
            <v>Subtotals:</v>
          </cell>
          <cell r="C36">
            <v>0</v>
          </cell>
        </row>
        <row r="37">
          <cell r="B37" t="str">
            <v>AUX GEN</v>
          </cell>
          <cell r="C37">
            <v>54012863.68</v>
          </cell>
        </row>
        <row r="38">
          <cell r="B38" t="str">
            <v>CWIP Federal PROM PAYMENT Fed</v>
          </cell>
          <cell r="C38">
            <v>0</v>
          </cell>
        </row>
        <row r="39">
          <cell r="B39" t="str">
            <v>CWIP Federal NEG OTHER DEFERRED Fed</v>
          </cell>
          <cell r="C39">
            <v>106209.59</v>
          </cell>
        </row>
        <row r="40">
          <cell r="B40" t="str">
            <v>CWIP Federal CIAC Fed</v>
          </cell>
          <cell r="C40">
            <v>0</v>
          </cell>
        </row>
        <row r="41">
          <cell r="B41" t="str">
            <v>CWIP Federal CAPITALIZED DEPR Fed</v>
          </cell>
          <cell r="C41">
            <v>646677.56999999995</v>
          </cell>
        </row>
        <row r="42">
          <cell r="B42" t="str">
            <v>CWIP Federal SECTION 263A Fed</v>
          </cell>
          <cell r="C42">
            <v>-10836529.17</v>
          </cell>
        </row>
        <row r="43">
          <cell r="B43" t="str">
            <v>Federal Indirect Cost Fed</v>
          </cell>
          <cell r="C43">
            <v>-1604789.94</v>
          </cell>
        </row>
        <row r="44">
          <cell r="B44" t="str">
            <v>Federal Afudc Debt Gross Fed</v>
          </cell>
          <cell r="C44">
            <v>6493236.21</v>
          </cell>
        </row>
        <row r="45">
          <cell r="B45" t="str">
            <v>Federal Other Deferred Fed</v>
          </cell>
          <cell r="C45">
            <v>4313289.34</v>
          </cell>
        </row>
        <row r="46">
          <cell r="B46" t="str">
            <v>Federal Repair Allow Fed</v>
          </cell>
          <cell r="C46">
            <v>0</v>
          </cell>
        </row>
        <row r="47">
          <cell r="B47" t="str">
            <v>Federal Reconcile Diff Fed</v>
          </cell>
          <cell r="C47">
            <v>1900.29</v>
          </cell>
        </row>
        <row r="48">
          <cell r="C48">
            <v>0.09</v>
          </cell>
        </row>
        <row r="49">
          <cell r="C49">
            <v>0.06</v>
          </cell>
        </row>
        <row r="50">
          <cell r="C50">
            <v>-880005.96</v>
          </cell>
        </row>
        <row r="51">
          <cell r="C51">
            <v>-0.1</v>
          </cell>
        </row>
        <row r="52">
          <cell r="B52" t="str">
            <v>Subtotals:</v>
          </cell>
          <cell r="C52">
            <v>-0.1</v>
          </cell>
        </row>
        <row r="53">
          <cell r="B53" t="str">
            <v>Federal Itc Basis Red Fed</v>
          </cell>
          <cell r="C53">
            <v>0</v>
          </cell>
        </row>
        <row r="54">
          <cell r="B54" t="str">
            <v>Federal Afudc Equity Fed</v>
          </cell>
          <cell r="C54">
            <v>0</v>
          </cell>
        </row>
        <row r="55">
          <cell r="B55" t="str">
            <v>Federal Afudc Debt Not Fed</v>
          </cell>
          <cell r="C55">
            <v>0</v>
          </cell>
        </row>
        <row r="56">
          <cell r="B56" t="str">
            <v>CWIP Fed Itc Other Basis Red Fed</v>
          </cell>
          <cell r="C56">
            <v>0</v>
          </cell>
        </row>
        <row r="57">
          <cell r="B57" t="str">
            <v>Subtotals:</v>
          </cell>
          <cell r="C57">
            <v>0</v>
          </cell>
        </row>
        <row r="58">
          <cell r="B58" t="str">
            <v>CWIP - ELECTRIC</v>
          </cell>
          <cell r="C58">
            <v>-880006.06</v>
          </cell>
        </row>
        <row r="59">
          <cell r="B59" t="str">
            <v>CWIP Federal PROM PAYMENT Fed</v>
          </cell>
          <cell r="C59">
            <v>0</v>
          </cell>
        </row>
        <row r="60">
          <cell r="B60" t="str">
            <v>CWIP Federal NEG OTHER DEFERRED Fed</v>
          </cell>
          <cell r="C60">
            <v>0</v>
          </cell>
        </row>
        <row r="61">
          <cell r="B61" t="str">
            <v>CWIP Federal CIAC Fed</v>
          </cell>
          <cell r="C61">
            <v>0</v>
          </cell>
        </row>
        <row r="62">
          <cell r="B62" t="str">
            <v>CWIP Federal CAPITALIZED DEPR Fed</v>
          </cell>
          <cell r="C62">
            <v>0</v>
          </cell>
        </row>
        <row r="63">
          <cell r="B63" t="str">
            <v>CWIP Federal SECTION 263A Fed</v>
          </cell>
          <cell r="C63">
            <v>0</v>
          </cell>
        </row>
        <row r="64">
          <cell r="B64" t="str">
            <v>Federal Indirect Cost Fed</v>
          </cell>
          <cell r="C64">
            <v>0</v>
          </cell>
        </row>
        <row r="65">
          <cell r="B65" t="str">
            <v>Federal Afudc Debt Gross Fed</v>
          </cell>
          <cell r="C65">
            <v>0</v>
          </cell>
        </row>
        <row r="66">
          <cell r="B66" t="str">
            <v>Federal Other Deferred Fed</v>
          </cell>
          <cell r="C66">
            <v>0</v>
          </cell>
        </row>
        <row r="67">
          <cell r="B67" t="str">
            <v>Federal Repair Allow Fed</v>
          </cell>
          <cell r="C67">
            <v>0</v>
          </cell>
        </row>
        <row r="68">
          <cell r="B68" t="str">
            <v>CWIP Federal Write-off Fed</v>
          </cell>
          <cell r="C68">
            <v>-222600000</v>
          </cell>
        </row>
        <row r="69">
          <cell r="B69" t="str">
            <v>CWIP - ELECTRIC V3&amp;4 WRITEOFF</v>
          </cell>
          <cell r="C69">
            <v>-222600000</v>
          </cell>
        </row>
        <row r="70">
          <cell r="B70" t="str">
            <v>Federal NEG OTHER DEF STEP UP Fed</v>
          </cell>
          <cell r="C70">
            <v>0</v>
          </cell>
        </row>
        <row r="71">
          <cell r="C71">
            <v>0</v>
          </cell>
        </row>
        <row r="72">
          <cell r="B72" t="str">
            <v>Federal Itc Basis Red Fed</v>
          </cell>
          <cell r="C72">
            <v>0</v>
          </cell>
        </row>
        <row r="73">
          <cell r="B73" t="str">
            <v>Federal Afudc Equity Fed</v>
          </cell>
          <cell r="C73">
            <v>0</v>
          </cell>
        </row>
        <row r="74">
          <cell r="B74" t="str">
            <v>Federal Afudc Debt Not Fed</v>
          </cell>
          <cell r="C74">
            <v>0</v>
          </cell>
        </row>
        <row r="75">
          <cell r="B75" t="str">
            <v>CWIP Fed Itc Other Basis Red Fed</v>
          </cell>
          <cell r="C75">
            <v>0</v>
          </cell>
        </row>
        <row r="76">
          <cell r="C76">
            <v>0</v>
          </cell>
        </row>
        <row r="77">
          <cell r="C77">
            <v>-222600000</v>
          </cell>
        </row>
        <row r="78">
          <cell r="B78" t="str">
            <v>CWIP Federal PROM PAYMENT Fed</v>
          </cell>
          <cell r="C78">
            <v>0</v>
          </cell>
        </row>
        <row r="79">
          <cell r="B79" t="str">
            <v>CWIP Federal NEG OTHER DEFERRED Fed</v>
          </cell>
          <cell r="C79">
            <v>0</v>
          </cell>
        </row>
        <row r="80">
          <cell r="B80" t="str">
            <v>CWIP Federal CIAC Fed</v>
          </cell>
          <cell r="C80">
            <v>0</v>
          </cell>
        </row>
        <row r="81">
          <cell r="B81" t="str">
            <v>CWIP Federal CAPITALIZED DEPR Fed</v>
          </cell>
          <cell r="C81">
            <v>0</v>
          </cell>
        </row>
        <row r="82">
          <cell r="B82" t="str">
            <v>CWIP Federal SECTION 263A Fed</v>
          </cell>
          <cell r="C82">
            <v>-113427338.84999999</v>
          </cell>
        </row>
        <row r="83">
          <cell r="B83" t="str">
            <v>Federal Indirect Cost Fed</v>
          </cell>
          <cell r="C83">
            <v>-9794786.6099999994</v>
          </cell>
        </row>
        <row r="84">
          <cell r="B84" t="str">
            <v>Federal Afudc Debt Gross Fed</v>
          </cell>
          <cell r="C84">
            <v>0</v>
          </cell>
        </row>
        <row r="85">
          <cell r="B85" t="str">
            <v>Federal Other Deferred Fed</v>
          </cell>
          <cell r="C85">
            <v>0</v>
          </cell>
        </row>
        <row r="86">
          <cell r="B86" t="str">
            <v>Federal Repair Allow Fed</v>
          </cell>
          <cell r="C86">
            <v>0</v>
          </cell>
        </row>
        <row r="87">
          <cell r="B87" t="str">
            <v>CWIP - ELECTRIC VOGTLE 3</v>
          </cell>
          <cell r="C87">
            <v>-123222125.45999999</v>
          </cell>
        </row>
        <row r="88">
          <cell r="B88" t="str">
            <v>Federal NEG OTHER DEF STEP UP Fed</v>
          </cell>
          <cell r="C88">
            <v>0</v>
          </cell>
        </row>
        <row r="89">
          <cell r="C89">
            <v>0</v>
          </cell>
        </row>
        <row r="90">
          <cell r="B90" t="str">
            <v>Federal Itc Basis Red Fed</v>
          </cell>
          <cell r="C90">
            <v>0</v>
          </cell>
        </row>
        <row r="91">
          <cell r="B91" t="str">
            <v>Federal Afudc Equity Fed</v>
          </cell>
          <cell r="C91">
            <v>0</v>
          </cell>
        </row>
        <row r="92">
          <cell r="B92" t="str">
            <v>Federal Afudc Debt Not Fed</v>
          </cell>
          <cell r="C92">
            <v>0</v>
          </cell>
        </row>
        <row r="93">
          <cell r="B93" t="str">
            <v>CWIP Fed Itc Other Basis Red Fed</v>
          </cell>
          <cell r="C93">
            <v>0</v>
          </cell>
        </row>
        <row r="94">
          <cell r="C94">
            <v>0</v>
          </cell>
        </row>
        <row r="95">
          <cell r="C95">
            <v>-123222125.45999999</v>
          </cell>
        </row>
        <row r="96">
          <cell r="B96" t="str">
            <v>CWIP Federal PROM PAYMENT Fed</v>
          </cell>
          <cell r="C96">
            <v>0</v>
          </cell>
        </row>
        <row r="97">
          <cell r="B97" t="str">
            <v>CWIP Federal NEG OTHER DEFERRED Fed</v>
          </cell>
          <cell r="C97">
            <v>0</v>
          </cell>
        </row>
        <row r="98">
          <cell r="B98" t="str">
            <v>CWIP Federal CIAC Fed</v>
          </cell>
          <cell r="C98">
            <v>0</v>
          </cell>
        </row>
        <row r="99">
          <cell r="B99" t="str">
            <v>CWIP Federal CAPITALIZED DEPR Fed</v>
          </cell>
          <cell r="C99">
            <v>0</v>
          </cell>
        </row>
        <row r="100">
          <cell r="B100" t="str">
            <v>CWIP Federal SECTION 263A Fed</v>
          </cell>
          <cell r="C100">
            <v>-77586038.459999993</v>
          </cell>
        </row>
        <row r="101">
          <cell r="B101" t="str">
            <v>Federal Indirect Cost Fed</v>
          </cell>
          <cell r="C101">
            <v>-6667545.1500000004</v>
          </cell>
        </row>
        <row r="102">
          <cell r="B102" t="str">
            <v>Federal Afudc Debt Gross Fed</v>
          </cell>
          <cell r="C102">
            <v>0</v>
          </cell>
        </row>
        <row r="103">
          <cell r="B103" t="str">
            <v>Federal Other Deferred Fed</v>
          </cell>
          <cell r="C103">
            <v>0</v>
          </cell>
        </row>
        <row r="104">
          <cell r="B104" t="str">
            <v>Federal Repair Allow Fed</v>
          </cell>
          <cell r="C104">
            <v>0</v>
          </cell>
        </row>
        <row r="105">
          <cell r="B105" t="str">
            <v>CWIP - ELECTRIC VOGTLE 4</v>
          </cell>
          <cell r="C105">
            <v>-84253583.609999999</v>
          </cell>
        </row>
        <row r="106">
          <cell r="B106" t="str">
            <v>Federal NEG OTHER DEF STEP UP Fed</v>
          </cell>
          <cell r="C106">
            <v>0</v>
          </cell>
        </row>
        <row r="107">
          <cell r="C107">
            <v>0</v>
          </cell>
        </row>
        <row r="108">
          <cell r="B108" t="str">
            <v>Federal Itc Basis Red Fed</v>
          </cell>
          <cell r="C108">
            <v>0</v>
          </cell>
        </row>
        <row r="109">
          <cell r="B109" t="str">
            <v>Federal Afudc Equity Fed</v>
          </cell>
          <cell r="C109">
            <v>0</v>
          </cell>
        </row>
        <row r="110">
          <cell r="B110" t="str">
            <v>Federal Afudc Debt Not Fed</v>
          </cell>
          <cell r="C110">
            <v>0</v>
          </cell>
        </row>
        <row r="111">
          <cell r="B111" t="str">
            <v>CWIP Fed Itc Other Basis Red Fed</v>
          </cell>
          <cell r="C111">
            <v>0</v>
          </cell>
        </row>
        <row r="112">
          <cell r="C112">
            <v>0</v>
          </cell>
        </row>
        <row r="113">
          <cell r="C113">
            <v>-84253583.609999999</v>
          </cell>
        </row>
        <row r="114">
          <cell r="B114" t="str">
            <v>CWIP Federal PROM PAYMENT Fed</v>
          </cell>
          <cell r="C114">
            <v>0</v>
          </cell>
        </row>
        <row r="115">
          <cell r="B115" t="str">
            <v>CWIP Federal NEG OTHER DEFERRED Fed</v>
          </cell>
          <cell r="C115">
            <v>0</v>
          </cell>
        </row>
        <row r="116">
          <cell r="B116" t="str">
            <v>CWIP Federal CIAC Fed</v>
          </cell>
          <cell r="C116">
            <v>0</v>
          </cell>
        </row>
        <row r="117">
          <cell r="B117" t="str">
            <v>CWIP Federal CAPITALIZED DEPR Fed</v>
          </cell>
          <cell r="C117">
            <v>-25338.639999999999</v>
          </cell>
        </row>
        <row r="118">
          <cell r="B118" t="str">
            <v>CWIP Federal SECTION 263A Fed</v>
          </cell>
          <cell r="C118">
            <v>0</v>
          </cell>
        </row>
        <row r="119">
          <cell r="B119" t="str">
            <v>Federal Indirect Cost Fed</v>
          </cell>
          <cell r="C119">
            <v>-815312.4</v>
          </cell>
        </row>
        <row r="120">
          <cell r="B120" t="str">
            <v>Federal Afudc Debt Gross Fed</v>
          </cell>
          <cell r="C120">
            <v>22395.759999999998</v>
          </cell>
        </row>
        <row r="121">
          <cell r="B121" t="str">
            <v>Federal Other Deferred Fed</v>
          </cell>
          <cell r="C121">
            <v>0</v>
          </cell>
        </row>
        <row r="122">
          <cell r="B122" t="str">
            <v>Federal Repair Allow Fed</v>
          </cell>
          <cell r="C122">
            <v>0</v>
          </cell>
        </row>
        <row r="123">
          <cell r="B123" t="str">
            <v>Subtotals:</v>
          </cell>
          <cell r="C123">
            <v>-818255.28</v>
          </cell>
        </row>
        <row r="124">
          <cell r="B124" t="str">
            <v>Federal Afudc Equity Fed</v>
          </cell>
          <cell r="C124">
            <v>0</v>
          </cell>
        </row>
        <row r="125">
          <cell r="B125" t="str">
            <v>Subtotals:</v>
          </cell>
          <cell r="C125">
            <v>0</v>
          </cell>
        </row>
        <row r="126">
          <cell r="B126" t="str">
            <v>CWIP - NUCLEAR FUEL</v>
          </cell>
          <cell r="C126">
            <v>-818255.28</v>
          </cell>
        </row>
        <row r="127">
          <cell r="B127" t="str">
            <v>Federal Method Fed</v>
          </cell>
          <cell r="C127">
            <v>516633.26</v>
          </cell>
        </row>
        <row r="128">
          <cell r="B128" t="str">
            <v>Federal Life Fed</v>
          </cell>
          <cell r="C128">
            <v>1342379.75</v>
          </cell>
        </row>
        <row r="129">
          <cell r="B129" t="str">
            <v>Federal Method Life Fed</v>
          </cell>
          <cell r="C129">
            <v>1539897834.48</v>
          </cell>
        </row>
        <row r="130">
          <cell r="B130" t="str">
            <v>Federal Cor</v>
          </cell>
          <cell r="C130">
            <v>433035.02</v>
          </cell>
        </row>
        <row r="131">
          <cell r="B131" t="str">
            <v>DISTR Accelerated Depreciation</v>
          </cell>
          <cell r="C131">
            <v>1542189882.51</v>
          </cell>
        </row>
        <row r="132">
          <cell r="B132" t="str">
            <v>Federal Indirect Cost Fed</v>
          </cell>
          <cell r="C132">
            <v>-6485609.7000000002</v>
          </cell>
        </row>
        <row r="133">
          <cell r="B133" t="str">
            <v>Federal Afudc Debt Gross Fed</v>
          </cell>
          <cell r="C133">
            <v>10393763.75</v>
          </cell>
        </row>
        <row r="134">
          <cell r="B134" t="str">
            <v>Federal Other Deferred Fed</v>
          </cell>
          <cell r="C134">
            <v>6895257.1500000004</v>
          </cell>
        </row>
        <row r="135">
          <cell r="B135" t="str">
            <v>Federal Repair Allow Fed</v>
          </cell>
          <cell r="C135">
            <v>13121439.65</v>
          </cell>
        </row>
        <row r="136">
          <cell r="B136" t="str">
            <v>Federal Reconcile Diff Fed</v>
          </cell>
          <cell r="C136">
            <v>-2289.4699999999998</v>
          </cell>
        </row>
        <row r="137">
          <cell r="B137" t="str">
            <v>Federal Afudc Debt Tax Fed - Fed</v>
          </cell>
          <cell r="C137">
            <v>530174.28</v>
          </cell>
        </row>
        <row r="138">
          <cell r="B138" t="str">
            <v>Federal Tax Repairs Expense Fed</v>
          </cell>
          <cell r="C138">
            <v>90973105.579999998</v>
          </cell>
        </row>
        <row r="139">
          <cell r="B139" t="str">
            <v>Subtotals:</v>
          </cell>
          <cell r="C139">
            <v>115425841.23999999</v>
          </cell>
        </row>
        <row r="140">
          <cell r="B140" t="str">
            <v>Federal Tax Diffs Fed</v>
          </cell>
          <cell r="C140">
            <v>-480127.24</v>
          </cell>
        </row>
        <row r="141">
          <cell r="B141" t="str">
            <v>Federal SECTION 263A Fed</v>
          </cell>
          <cell r="C141">
            <v>-5354654.5999999996</v>
          </cell>
        </row>
        <row r="142">
          <cell r="B142" t="str">
            <v>Federal CAPITALIZED DEPR Fed</v>
          </cell>
          <cell r="C142">
            <v>-110208.64</v>
          </cell>
        </row>
        <row r="143">
          <cell r="B143" t="str">
            <v>Federal CIAC Fed</v>
          </cell>
          <cell r="C143">
            <v>-33114851.109999999</v>
          </cell>
        </row>
        <row r="144">
          <cell r="B144" t="str">
            <v>Federal NEG OTHER DEFERRED Fed</v>
          </cell>
          <cell r="C144">
            <v>-6722992.54</v>
          </cell>
        </row>
        <row r="145">
          <cell r="B145" t="str">
            <v>Federal PROM PAYMENT Fed</v>
          </cell>
          <cell r="C145">
            <v>-1296188.51</v>
          </cell>
        </row>
        <row r="146">
          <cell r="B146" t="str">
            <v>Federal Tax Repairs Exp. Fed SO</v>
          </cell>
          <cell r="C146">
            <v>0</v>
          </cell>
        </row>
        <row r="147">
          <cell r="B147" t="str">
            <v>Federal Tax Rep 481a Fed</v>
          </cell>
          <cell r="C147">
            <v>6653981.8399999999</v>
          </cell>
        </row>
        <row r="148">
          <cell r="B148" t="str">
            <v>Federal Tax Rep 481a B Fed</v>
          </cell>
          <cell r="C148">
            <v>-5119179.1500000004</v>
          </cell>
        </row>
        <row r="149">
          <cell r="B149" t="str">
            <v>Federal Tax Exp CPI Rev Fed</v>
          </cell>
          <cell r="C149">
            <v>13232.64</v>
          </cell>
        </row>
        <row r="150">
          <cell r="C150">
            <v>0</v>
          </cell>
        </row>
        <row r="151">
          <cell r="B151" t="str">
            <v>Subtotals:</v>
          </cell>
          <cell r="C151">
            <v>-45530987.310000002</v>
          </cell>
        </row>
        <row r="152">
          <cell r="B152" t="str">
            <v>Federal Life FT Fed</v>
          </cell>
          <cell r="C152">
            <v>0</v>
          </cell>
        </row>
        <row r="153">
          <cell r="B153" t="str">
            <v>Subtotals:</v>
          </cell>
          <cell r="C153">
            <v>0</v>
          </cell>
        </row>
        <row r="154">
          <cell r="B154" t="str">
            <v>Federal Itc Basis Red Fed</v>
          </cell>
          <cell r="C154">
            <v>0</v>
          </cell>
        </row>
        <row r="155">
          <cell r="B155" t="str">
            <v>Federal Afudc Equity Fed</v>
          </cell>
          <cell r="C155">
            <v>-11138.85</v>
          </cell>
        </row>
        <row r="156">
          <cell r="B156" t="str">
            <v>Federal Afudc Debt Gross Ft Fed</v>
          </cell>
          <cell r="C156">
            <v>0</v>
          </cell>
        </row>
        <row r="157">
          <cell r="B157" t="str">
            <v>Federal Afudc Debt Not Fed</v>
          </cell>
          <cell r="C157">
            <v>0</v>
          </cell>
        </row>
        <row r="158">
          <cell r="B158" t="str">
            <v>Federal Indirect Cost Ft Fed</v>
          </cell>
          <cell r="C158">
            <v>0</v>
          </cell>
        </row>
        <row r="159">
          <cell r="C159">
            <v>0</v>
          </cell>
        </row>
        <row r="160">
          <cell r="C160">
            <v>0</v>
          </cell>
        </row>
        <row r="161">
          <cell r="B161" t="str">
            <v>Subtotals:</v>
          </cell>
          <cell r="C161">
            <v>-11138.85</v>
          </cell>
        </row>
        <row r="162">
          <cell r="B162" t="str">
            <v>DISTR</v>
          </cell>
          <cell r="C162">
            <v>1612073597.5899999</v>
          </cell>
        </row>
        <row r="163">
          <cell r="B163" t="str">
            <v>Federal Method Life Fed</v>
          </cell>
          <cell r="C163">
            <v>699880902.94000006</v>
          </cell>
        </row>
        <row r="164">
          <cell r="C164">
            <v>-64776.07</v>
          </cell>
        </row>
        <row r="165">
          <cell r="B165" t="str">
            <v>ECCR Accelerated Depreciation</v>
          </cell>
          <cell r="C165">
            <v>699816126.87</v>
          </cell>
        </row>
        <row r="166">
          <cell r="B166" t="str">
            <v>Federal Indirect Cost Fed</v>
          </cell>
          <cell r="C166">
            <v>-5280605.34</v>
          </cell>
        </row>
        <row r="167">
          <cell r="B167" t="str">
            <v>Federal Afudc Debt Gross Fed</v>
          </cell>
          <cell r="C167">
            <v>13352024.800000001</v>
          </cell>
        </row>
        <row r="168">
          <cell r="B168" t="str">
            <v>Federal Other Deferred Fed</v>
          </cell>
          <cell r="C168">
            <v>7712160.5499999998</v>
          </cell>
        </row>
        <row r="169">
          <cell r="C169">
            <v>22636.9</v>
          </cell>
        </row>
        <row r="170">
          <cell r="B170" t="str">
            <v>Federal Tax Repairs Expense Fed</v>
          </cell>
          <cell r="C170">
            <v>47232202.009999998</v>
          </cell>
        </row>
        <row r="171">
          <cell r="B171" t="str">
            <v>Subtotals:</v>
          </cell>
          <cell r="C171">
            <v>63038418.920000002</v>
          </cell>
        </row>
        <row r="172">
          <cell r="B172" t="str">
            <v>Federal SECTION 263A Fed</v>
          </cell>
          <cell r="C172">
            <v>-11571467.720000001</v>
          </cell>
        </row>
        <row r="173">
          <cell r="B173" t="str">
            <v>Federal CAPITALIZED DEPR Fed</v>
          </cell>
          <cell r="C173">
            <v>-70924.72</v>
          </cell>
        </row>
        <row r="174">
          <cell r="B174" t="str">
            <v>Federal CIAC Fed</v>
          </cell>
          <cell r="C174">
            <v>-360382.07</v>
          </cell>
        </row>
        <row r="175">
          <cell r="B175" t="str">
            <v>Federal NEG OTHER DEFERRED Fed</v>
          </cell>
          <cell r="C175">
            <v>-5642421.3799999999</v>
          </cell>
        </row>
        <row r="176">
          <cell r="C176">
            <v>0</v>
          </cell>
        </row>
        <row r="177">
          <cell r="B177" t="str">
            <v>Federal Tax Repairs Exp. Fed SO</v>
          </cell>
          <cell r="C177">
            <v>0</v>
          </cell>
        </row>
        <row r="178">
          <cell r="B178" t="str">
            <v>Federal Tax Rep 481a Fed</v>
          </cell>
          <cell r="C178">
            <v>401826.74</v>
          </cell>
        </row>
        <row r="179">
          <cell r="C179">
            <v>-3287.21</v>
          </cell>
        </row>
        <row r="180">
          <cell r="C180">
            <v>89207.8</v>
          </cell>
        </row>
        <row r="181">
          <cell r="C181">
            <v>0</v>
          </cell>
        </row>
        <row r="182">
          <cell r="B182" t="str">
            <v>Subtotals:</v>
          </cell>
          <cell r="C182">
            <v>-17157448.559999999</v>
          </cell>
        </row>
        <row r="183">
          <cell r="B183" t="str">
            <v>Federal Afudc Equity Fed</v>
          </cell>
          <cell r="C183">
            <v>0</v>
          </cell>
        </row>
        <row r="184">
          <cell r="B184" t="str">
            <v>Federal Afudc Debt Not Fed</v>
          </cell>
          <cell r="C184">
            <v>0</v>
          </cell>
        </row>
        <row r="185">
          <cell r="B185" t="str">
            <v>Subtotals:</v>
          </cell>
          <cell r="C185">
            <v>0</v>
          </cell>
        </row>
        <row r="186">
          <cell r="B186" t="str">
            <v>ECCR</v>
          </cell>
          <cell r="C186">
            <v>745697097.23000002</v>
          </cell>
        </row>
        <row r="187">
          <cell r="B187" t="str">
            <v>Federal Method Life Fed</v>
          </cell>
          <cell r="C187">
            <v>0</v>
          </cell>
        </row>
        <row r="188">
          <cell r="B188" t="str">
            <v>Federal Cor</v>
          </cell>
          <cell r="C188">
            <v>0.01</v>
          </cell>
        </row>
        <row r="189">
          <cell r="B189" t="str">
            <v>ELEC AQADJ Accelerated Depreciation</v>
          </cell>
          <cell r="C189">
            <v>0.01</v>
          </cell>
        </row>
        <row r="190">
          <cell r="B190" t="str">
            <v>Federal Indirect Cost Fed</v>
          </cell>
          <cell r="C190">
            <v>829194.89</v>
          </cell>
        </row>
        <row r="191">
          <cell r="B191" t="str">
            <v>Federal Other Deferred Fed</v>
          </cell>
          <cell r="C191">
            <v>19659.95</v>
          </cell>
        </row>
        <row r="192">
          <cell r="B192" t="str">
            <v>Subtotals:</v>
          </cell>
          <cell r="C192">
            <v>848854.84</v>
          </cell>
        </row>
        <row r="193">
          <cell r="B193" t="str">
            <v>ELEC AQADJ</v>
          </cell>
          <cell r="C193">
            <v>848854.85</v>
          </cell>
        </row>
        <row r="194">
          <cell r="B194" t="str">
            <v>Federal Method Fed</v>
          </cell>
          <cell r="C194">
            <v>0</v>
          </cell>
        </row>
        <row r="195">
          <cell r="B195" t="str">
            <v>Federal Life Fed</v>
          </cell>
          <cell r="C195">
            <v>0</v>
          </cell>
        </row>
        <row r="196">
          <cell r="B196" t="str">
            <v>Federal Method Life Fed</v>
          </cell>
          <cell r="C196">
            <v>-816529.83</v>
          </cell>
        </row>
        <row r="197">
          <cell r="B197" t="str">
            <v>Federal Cor</v>
          </cell>
          <cell r="C197">
            <v>1293209.08</v>
          </cell>
        </row>
        <row r="198">
          <cell r="B198" t="str">
            <v>FURN FIX Accelerated Depreciation</v>
          </cell>
          <cell r="C198">
            <v>476679.25</v>
          </cell>
        </row>
        <row r="199">
          <cell r="B199" t="str">
            <v>Federal Indirect Cost Fed</v>
          </cell>
          <cell r="C199">
            <v>-340.78</v>
          </cell>
        </row>
        <row r="200">
          <cell r="B200" t="str">
            <v>Federal Afudc Debt Gross Fed</v>
          </cell>
          <cell r="C200">
            <v>29349.200000000001</v>
          </cell>
        </row>
        <row r="201">
          <cell r="B201" t="str">
            <v>Federal Other Deferred Fed</v>
          </cell>
          <cell r="C201">
            <v>0</v>
          </cell>
        </row>
        <row r="202">
          <cell r="B202" t="str">
            <v>Federal Tax Repairs Expense Fed</v>
          </cell>
          <cell r="C202">
            <v>0</v>
          </cell>
        </row>
        <row r="203">
          <cell r="B203" t="str">
            <v>Subtotals:</v>
          </cell>
          <cell r="C203">
            <v>29008.42</v>
          </cell>
        </row>
        <row r="204">
          <cell r="B204" t="str">
            <v>Federal Tax Diffs Fed</v>
          </cell>
          <cell r="C204">
            <v>0</v>
          </cell>
        </row>
        <row r="205">
          <cell r="B205" t="str">
            <v>Federal SECTION 263A Fed</v>
          </cell>
          <cell r="C205">
            <v>-2333.17</v>
          </cell>
        </row>
        <row r="206">
          <cell r="B206" t="str">
            <v>Federal CIAC Fed</v>
          </cell>
          <cell r="C206">
            <v>687.9</v>
          </cell>
        </row>
        <row r="207">
          <cell r="C207">
            <v>0</v>
          </cell>
        </row>
        <row r="208">
          <cell r="B208" t="str">
            <v>Subtotals:</v>
          </cell>
          <cell r="C208">
            <v>-1645.27</v>
          </cell>
        </row>
        <row r="209">
          <cell r="B209" t="str">
            <v>Federal Itc Basis Red Fed</v>
          </cell>
          <cell r="C209">
            <v>0</v>
          </cell>
        </row>
        <row r="210">
          <cell r="B210" t="str">
            <v>Federal Afudc Equity Fed</v>
          </cell>
          <cell r="C210">
            <v>0</v>
          </cell>
        </row>
        <row r="211">
          <cell r="B211" t="str">
            <v>Federal Indirect Cost Ft Fed</v>
          </cell>
          <cell r="C211">
            <v>0</v>
          </cell>
        </row>
        <row r="212">
          <cell r="B212" t="str">
            <v>Subtotals:</v>
          </cell>
          <cell r="C212">
            <v>0</v>
          </cell>
        </row>
        <row r="213">
          <cell r="B213" t="str">
            <v>FURN FIX</v>
          </cell>
          <cell r="C213">
            <v>504042.4</v>
          </cell>
        </row>
        <row r="214">
          <cell r="B214" t="str">
            <v>Federal Method Fed</v>
          </cell>
          <cell r="C214">
            <v>0.06</v>
          </cell>
        </row>
        <row r="215">
          <cell r="B215" t="str">
            <v>Federal Life Fed</v>
          </cell>
          <cell r="C215">
            <v>-44991.07</v>
          </cell>
        </row>
        <row r="216">
          <cell r="B216" t="str">
            <v>Federal Method Life Fed</v>
          </cell>
          <cell r="C216">
            <v>160873.01</v>
          </cell>
        </row>
        <row r="217">
          <cell r="B217" t="str">
            <v>Federal Cor</v>
          </cell>
          <cell r="C217">
            <v>-8.99</v>
          </cell>
        </row>
        <row r="218">
          <cell r="B218" t="str">
            <v>FUTURE USE Accelerated Depreciation</v>
          </cell>
          <cell r="C218">
            <v>115873.01</v>
          </cell>
        </row>
        <row r="219">
          <cell r="B219" t="str">
            <v>Federal Indirect Cost Fed</v>
          </cell>
          <cell r="C219">
            <v>11637.77</v>
          </cell>
        </row>
        <row r="220">
          <cell r="C220">
            <v>1150.33</v>
          </cell>
        </row>
        <row r="221">
          <cell r="B221" t="str">
            <v>Federal Other Deferred Fed</v>
          </cell>
          <cell r="C221">
            <v>-224002.16</v>
          </cell>
        </row>
        <row r="222">
          <cell r="B222" t="str">
            <v>Subtotals:</v>
          </cell>
          <cell r="C222">
            <v>-211214.06</v>
          </cell>
        </row>
        <row r="223">
          <cell r="B223" t="str">
            <v>Federal Tax Diffs Fed</v>
          </cell>
          <cell r="C223">
            <v>-71196.13</v>
          </cell>
        </row>
        <row r="224">
          <cell r="C224">
            <v>0</v>
          </cell>
        </row>
        <row r="225">
          <cell r="C225">
            <v>195.67</v>
          </cell>
        </row>
        <row r="226">
          <cell r="C226">
            <v>0</v>
          </cell>
        </row>
        <row r="227">
          <cell r="B227" t="str">
            <v>Federal NEG OTHER DEFERRED Fed</v>
          </cell>
          <cell r="C227">
            <v>-1941935.12</v>
          </cell>
        </row>
        <row r="228">
          <cell r="C228">
            <v>0</v>
          </cell>
        </row>
        <row r="229">
          <cell r="B229" t="str">
            <v>Subtotals:</v>
          </cell>
          <cell r="C229">
            <v>-2012935.58</v>
          </cell>
        </row>
        <row r="230">
          <cell r="B230" t="str">
            <v>Federal Afudc Equity Fed</v>
          </cell>
          <cell r="C230">
            <v>0</v>
          </cell>
        </row>
        <row r="231">
          <cell r="B231" t="str">
            <v>Federal Afudc Debt Not Fed</v>
          </cell>
          <cell r="C231">
            <v>0</v>
          </cell>
        </row>
        <row r="232">
          <cell r="B232" t="str">
            <v>Federal Indirect Cost Ft Fed</v>
          </cell>
          <cell r="C232">
            <v>0</v>
          </cell>
        </row>
        <row r="233">
          <cell r="B233" t="str">
            <v>Subtotals:</v>
          </cell>
          <cell r="C233">
            <v>0</v>
          </cell>
        </row>
        <row r="234">
          <cell r="B234" t="str">
            <v>FUTURE USE</v>
          </cell>
          <cell r="C234">
            <v>-2108276.63</v>
          </cell>
        </row>
        <row r="235">
          <cell r="B235" t="str">
            <v>Federal Method Fed</v>
          </cell>
          <cell r="C235">
            <v>15875775.1</v>
          </cell>
        </row>
        <row r="236">
          <cell r="B236" t="str">
            <v>Federal Life Fed</v>
          </cell>
          <cell r="C236">
            <v>4567608.18</v>
          </cell>
        </row>
        <row r="237">
          <cell r="B237" t="str">
            <v>Federal Method Life Fed</v>
          </cell>
          <cell r="C237">
            <v>47556289.020000003</v>
          </cell>
        </row>
        <row r="238">
          <cell r="B238" t="str">
            <v>Federal Cor</v>
          </cell>
          <cell r="C238">
            <v>55860.76</v>
          </cell>
        </row>
        <row r="239">
          <cell r="B239" t="str">
            <v>HYDRO Accelerated Depreciation</v>
          </cell>
          <cell r="C239">
            <v>68055533.060000002</v>
          </cell>
        </row>
        <row r="240">
          <cell r="B240" t="str">
            <v>Federal Indirect Cost Fed</v>
          </cell>
          <cell r="C240">
            <v>518572.44</v>
          </cell>
        </row>
        <row r="241">
          <cell r="B241" t="str">
            <v>Federal Afudc Debt Gross Fed</v>
          </cell>
          <cell r="C241">
            <v>1515147.97</v>
          </cell>
        </row>
        <row r="242">
          <cell r="B242" t="str">
            <v>Federal Other Deferred Fed</v>
          </cell>
          <cell r="C242">
            <v>607059.80000000005</v>
          </cell>
        </row>
        <row r="243">
          <cell r="B243" t="str">
            <v>Federal Repair Allow Fed</v>
          </cell>
          <cell r="C243">
            <v>0</v>
          </cell>
        </row>
        <row r="244">
          <cell r="B244" t="str">
            <v>Federal Tax Repairs Expense Fed</v>
          </cell>
          <cell r="C244">
            <v>11171574.050000001</v>
          </cell>
        </row>
        <row r="245">
          <cell r="B245" t="str">
            <v>Subtotals:</v>
          </cell>
          <cell r="C245">
            <v>13812354.26</v>
          </cell>
        </row>
        <row r="246">
          <cell r="B246" t="str">
            <v>Federal Tax Diffs Fed</v>
          </cell>
          <cell r="C246">
            <v>-2525.88</v>
          </cell>
        </row>
        <row r="247">
          <cell r="B247" t="str">
            <v>Federal SECTION 263A Fed</v>
          </cell>
          <cell r="C247">
            <v>-419536.54</v>
          </cell>
        </row>
        <row r="248">
          <cell r="B248" t="str">
            <v>Federal CAPITALIZED DEPR Fed</v>
          </cell>
          <cell r="C248">
            <v>-3960.73</v>
          </cell>
        </row>
        <row r="249">
          <cell r="B249" t="str">
            <v>Federal CIAC Fed</v>
          </cell>
          <cell r="C249">
            <v>0</v>
          </cell>
        </row>
        <row r="250">
          <cell r="B250" t="str">
            <v>Federal NEG OTHER DEFERRED Fed</v>
          </cell>
          <cell r="C250">
            <v>-83104.350000000006</v>
          </cell>
        </row>
        <row r="251">
          <cell r="B251" t="str">
            <v>Federal PROM PAYMENT Fed</v>
          </cell>
          <cell r="C251">
            <v>0</v>
          </cell>
        </row>
        <row r="252">
          <cell r="B252" t="str">
            <v>Federal Tax Repairs Exp. Fed SO</v>
          </cell>
          <cell r="C252">
            <v>0</v>
          </cell>
        </row>
        <row r="253">
          <cell r="B253" t="str">
            <v>Federal Tax Rep 481a Fed</v>
          </cell>
          <cell r="C253">
            <v>-184476.89</v>
          </cell>
        </row>
        <row r="254">
          <cell r="B254" t="str">
            <v>Federal Tax Rep 481a B Fed</v>
          </cell>
          <cell r="C254">
            <v>0</v>
          </cell>
        </row>
        <row r="255">
          <cell r="C255">
            <v>65850.990000000005</v>
          </cell>
        </row>
        <row r="256">
          <cell r="C256">
            <v>0</v>
          </cell>
        </row>
        <row r="257">
          <cell r="B257" t="str">
            <v>Subtotals:</v>
          </cell>
          <cell r="C257">
            <v>-627753.4</v>
          </cell>
        </row>
        <row r="258">
          <cell r="B258" t="str">
            <v>Federal Life FT Fed</v>
          </cell>
          <cell r="C258">
            <v>0</v>
          </cell>
        </row>
        <row r="259">
          <cell r="B259" t="str">
            <v>Subtotals:</v>
          </cell>
          <cell r="C259">
            <v>0</v>
          </cell>
        </row>
        <row r="260">
          <cell r="B260" t="str">
            <v>Federal Itc Basis Red Fed</v>
          </cell>
          <cell r="C260">
            <v>0</v>
          </cell>
        </row>
        <row r="261">
          <cell r="B261" t="str">
            <v>Federal Afudc Equity Fed</v>
          </cell>
          <cell r="C261">
            <v>0</v>
          </cell>
        </row>
        <row r="262">
          <cell r="B262" t="str">
            <v>Federal Afudc Debt Not Fed</v>
          </cell>
          <cell r="C262">
            <v>0</v>
          </cell>
        </row>
        <row r="263">
          <cell r="B263" t="str">
            <v>Federal Indirect Cost Ft Fed</v>
          </cell>
          <cell r="C263">
            <v>0</v>
          </cell>
        </row>
        <row r="264">
          <cell r="B264" t="str">
            <v>Subtotals:</v>
          </cell>
          <cell r="C264">
            <v>0</v>
          </cell>
        </row>
        <row r="265">
          <cell r="B265" t="str">
            <v>HYDRO</v>
          </cell>
          <cell r="C265">
            <v>81240133.920000002</v>
          </cell>
        </row>
        <row r="266">
          <cell r="B266" t="str">
            <v>Federal Method Fed</v>
          </cell>
          <cell r="C266">
            <v>0</v>
          </cell>
        </row>
        <row r="267">
          <cell r="B267" t="str">
            <v>Federal Life Fed</v>
          </cell>
          <cell r="C267">
            <v>-15795.67</v>
          </cell>
        </row>
        <row r="268">
          <cell r="B268" t="str">
            <v>Federal Method Life Fed</v>
          </cell>
          <cell r="C268">
            <v>14257424.66</v>
          </cell>
        </row>
        <row r="269">
          <cell r="B269" t="str">
            <v>Federal Cor</v>
          </cell>
          <cell r="C269">
            <v>51425.25</v>
          </cell>
        </row>
        <row r="270">
          <cell r="B270" t="str">
            <v>INTANGIBLE Accelerated Depreciation</v>
          </cell>
          <cell r="C270">
            <v>14293054.24</v>
          </cell>
        </row>
        <row r="271">
          <cell r="B271" t="str">
            <v>Federal Indirect Cost Fed</v>
          </cell>
          <cell r="C271">
            <v>-95059.45</v>
          </cell>
        </row>
        <row r="272">
          <cell r="B272" t="str">
            <v>Federal Afudc Debt Gross Fed</v>
          </cell>
          <cell r="C272">
            <v>616583.37</v>
          </cell>
        </row>
        <row r="273">
          <cell r="B273" t="str">
            <v>Federal Other Deferred Fed</v>
          </cell>
          <cell r="C273">
            <v>5558682.0800000001</v>
          </cell>
        </row>
        <row r="274">
          <cell r="B274" t="str">
            <v>Subtotals:</v>
          </cell>
          <cell r="C274">
            <v>6080206</v>
          </cell>
        </row>
        <row r="275">
          <cell r="B275" t="str">
            <v>Federal Tax Diffs Fed</v>
          </cell>
          <cell r="C275">
            <v>0</v>
          </cell>
        </row>
        <row r="276">
          <cell r="B276" t="str">
            <v>Federal SECTION 263A Fed</v>
          </cell>
          <cell r="C276">
            <v>-246257.53</v>
          </cell>
        </row>
        <row r="277">
          <cell r="B277" t="str">
            <v>Federal CAPITALIZED DEPR Fed</v>
          </cell>
          <cell r="C277">
            <v>899</v>
          </cell>
        </row>
        <row r="278">
          <cell r="C278">
            <v>0</v>
          </cell>
        </row>
        <row r="279">
          <cell r="B279" t="str">
            <v>Federal NEG OTHER DEFERRED Fed</v>
          </cell>
          <cell r="C279">
            <v>0</v>
          </cell>
        </row>
        <row r="280">
          <cell r="C280">
            <v>0</v>
          </cell>
        </row>
        <row r="281">
          <cell r="B281" t="str">
            <v>Subtotals:</v>
          </cell>
          <cell r="C281">
            <v>-245358.53</v>
          </cell>
        </row>
        <row r="282">
          <cell r="B282" t="str">
            <v>Federal Afudc Equity Fed</v>
          </cell>
          <cell r="C282">
            <v>0</v>
          </cell>
        </row>
        <row r="283">
          <cell r="B283" t="str">
            <v>Federal Indirect Cost Ft Fed</v>
          </cell>
          <cell r="C283">
            <v>0</v>
          </cell>
        </row>
        <row r="284">
          <cell r="B284" t="str">
            <v>Subtotals:</v>
          </cell>
          <cell r="C284">
            <v>0</v>
          </cell>
        </row>
        <row r="285">
          <cell r="B285" t="str">
            <v>INTANGIBLE</v>
          </cell>
          <cell r="C285">
            <v>20127901.710000001</v>
          </cell>
        </row>
        <row r="286">
          <cell r="B286" t="str">
            <v>Federal Method Life Fed</v>
          </cell>
          <cell r="C286">
            <v>0</v>
          </cell>
        </row>
        <row r="287">
          <cell r="B287" t="str">
            <v>Federal Cor</v>
          </cell>
          <cell r="C287">
            <v>0.03</v>
          </cell>
        </row>
        <row r="288">
          <cell r="B288" t="str">
            <v>INTERCO Accelerated Depreciation</v>
          </cell>
          <cell r="C288">
            <v>0.03</v>
          </cell>
        </row>
        <row r="289">
          <cell r="B289" t="str">
            <v>Federal Other Deferred Fed</v>
          </cell>
          <cell r="C289">
            <v>0</v>
          </cell>
        </row>
        <row r="290">
          <cell r="B290" t="str">
            <v>Subtotals:</v>
          </cell>
          <cell r="C290">
            <v>0</v>
          </cell>
        </row>
        <row r="291">
          <cell r="B291" t="str">
            <v>INTERCO</v>
          </cell>
          <cell r="C291">
            <v>0.03</v>
          </cell>
        </row>
        <row r="292">
          <cell r="B292" t="str">
            <v>Federal Method Life Fed</v>
          </cell>
          <cell r="C292">
            <v>2890620.62</v>
          </cell>
        </row>
        <row r="293">
          <cell r="B293" t="str">
            <v>LH IMPR Accelerated Depreciation</v>
          </cell>
          <cell r="C293">
            <v>2890620.62</v>
          </cell>
        </row>
        <row r="294">
          <cell r="B294" t="str">
            <v>Federal Indirect Cost Fed</v>
          </cell>
          <cell r="C294">
            <v>-23298.25</v>
          </cell>
        </row>
        <row r="295">
          <cell r="B295" t="str">
            <v>Federal Afudc Debt Gross Fed</v>
          </cell>
          <cell r="C295">
            <v>14910.68</v>
          </cell>
        </row>
        <row r="296">
          <cell r="C296">
            <v>2059.65</v>
          </cell>
        </row>
        <row r="297">
          <cell r="B297" t="str">
            <v>Subtotals:</v>
          </cell>
          <cell r="C297">
            <v>-6327.92</v>
          </cell>
        </row>
        <row r="298">
          <cell r="B298" t="str">
            <v>Federal SECTION 263A Fed</v>
          </cell>
          <cell r="C298">
            <v>-17369.73</v>
          </cell>
        </row>
        <row r="299">
          <cell r="B299" t="str">
            <v>Federal CAPITALIZED DEPR Fed</v>
          </cell>
          <cell r="C299">
            <v>-431.69</v>
          </cell>
        </row>
        <row r="300">
          <cell r="C300">
            <v>0</v>
          </cell>
        </row>
        <row r="301">
          <cell r="B301" t="str">
            <v>Subtotals:</v>
          </cell>
          <cell r="C301">
            <v>-17801.419999999998</v>
          </cell>
        </row>
        <row r="302">
          <cell r="B302" t="str">
            <v>Federal Afudc Equity Fed</v>
          </cell>
          <cell r="C302">
            <v>0</v>
          </cell>
        </row>
        <row r="303">
          <cell r="B303" t="str">
            <v>Subtotals:</v>
          </cell>
          <cell r="C303">
            <v>0</v>
          </cell>
        </row>
        <row r="304">
          <cell r="B304" t="str">
            <v>LH IMPR</v>
          </cell>
          <cell r="C304">
            <v>2866491.28</v>
          </cell>
        </row>
        <row r="305">
          <cell r="B305" t="str">
            <v>Federal Method Life Fed</v>
          </cell>
          <cell r="C305">
            <v>-8277.41</v>
          </cell>
        </row>
        <row r="306">
          <cell r="B306" t="str">
            <v>Federal Cor</v>
          </cell>
          <cell r="C306">
            <v>-388.47</v>
          </cell>
        </row>
        <row r="307">
          <cell r="B307" t="str">
            <v>LH RR Accelerated Depreciation</v>
          </cell>
          <cell r="C307">
            <v>-8665.8799999999992</v>
          </cell>
        </row>
        <row r="308">
          <cell r="B308" t="str">
            <v>Federal Indirect Cost Fed</v>
          </cell>
          <cell r="C308">
            <v>0</v>
          </cell>
        </row>
        <row r="309">
          <cell r="B309" t="str">
            <v>Federal Other Deferred Fed</v>
          </cell>
          <cell r="C309">
            <v>0</v>
          </cell>
        </row>
        <row r="310">
          <cell r="B310" t="str">
            <v>Federal Reconcile Diff Fed</v>
          </cell>
          <cell r="C310">
            <v>11075.54</v>
          </cell>
        </row>
        <row r="311">
          <cell r="B311" t="str">
            <v>Subtotals:</v>
          </cell>
          <cell r="C311">
            <v>11075.54</v>
          </cell>
        </row>
        <row r="312">
          <cell r="B312" t="str">
            <v>Federal Tax Diffs Fed</v>
          </cell>
          <cell r="C312">
            <v>0</v>
          </cell>
        </row>
        <row r="313">
          <cell r="B313" t="str">
            <v>Subtotals:</v>
          </cell>
          <cell r="C313">
            <v>0</v>
          </cell>
        </row>
        <row r="314">
          <cell r="B314" t="str">
            <v>Federal Afudc Equity Fed</v>
          </cell>
          <cell r="C314">
            <v>0</v>
          </cell>
        </row>
        <row r="315">
          <cell r="B315" t="str">
            <v>Federal Afudc Debt Not Fed</v>
          </cell>
          <cell r="C315">
            <v>0</v>
          </cell>
        </row>
        <row r="316">
          <cell r="B316" t="str">
            <v>Subtotals:</v>
          </cell>
          <cell r="C316">
            <v>0</v>
          </cell>
        </row>
        <row r="317">
          <cell r="B317" t="str">
            <v>LH RR</v>
          </cell>
          <cell r="C317">
            <v>2409.66</v>
          </cell>
        </row>
        <row r="318">
          <cell r="B318" t="str">
            <v>Federal Method Fed</v>
          </cell>
          <cell r="C318">
            <v>-16758.2</v>
          </cell>
        </row>
        <row r="319">
          <cell r="B319" t="str">
            <v>Federal Life Fed</v>
          </cell>
          <cell r="C319">
            <v>5888.5</v>
          </cell>
        </row>
        <row r="320">
          <cell r="B320" t="str">
            <v>Federal Method Life Fed</v>
          </cell>
          <cell r="C320">
            <v>77340913.109999999</v>
          </cell>
        </row>
        <row r="321">
          <cell r="B321" t="str">
            <v>Federal Cor</v>
          </cell>
          <cell r="C321">
            <v>-64875.82</v>
          </cell>
        </row>
        <row r="322">
          <cell r="B322" t="str">
            <v>NONUTILITY Accelerated Depreciation</v>
          </cell>
          <cell r="C322">
            <v>77265167.590000004</v>
          </cell>
        </row>
        <row r="323">
          <cell r="B323" t="str">
            <v>Federal Indirect Cost Fed</v>
          </cell>
          <cell r="C323">
            <v>-24064.57</v>
          </cell>
        </row>
        <row r="324">
          <cell r="B324" t="str">
            <v>Federal Afudc Debt Gross Fed</v>
          </cell>
          <cell r="C324">
            <v>415818.43</v>
          </cell>
        </row>
        <row r="325">
          <cell r="B325" t="str">
            <v>Federal Other Deferred Fed</v>
          </cell>
          <cell r="C325">
            <v>-312520.86</v>
          </cell>
        </row>
        <row r="326">
          <cell r="B326" t="str">
            <v>Federal Repair Allow Fed</v>
          </cell>
          <cell r="C326">
            <v>0</v>
          </cell>
        </row>
        <row r="327">
          <cell r="B327" t="str">
            <v>Federal Tax Repairs Expense Fed</v>
          </cell>
          <cell r="C327">
            <v>0</v>
          </cell>
        </row>
        <row r="328">
          <cell r="C328">
            <v>-403277.33</v>
          </cell>
        </row>
        <row r="329">
          <cell r="B329" t="str">
            <v>Subtotals:</v>
          </cell>
          <cell r="C329">
            <v>-324044.33</v>
          </cell>
        </row>
        <row r="330">
          <cell r="B330" t="str">
            <v>Federal Tax Diffs Fed</v>
          </cell>
          <cell r="C330">
            <v>-149798.81</v>
          </cell>
        </row>
        <row r="331">
          <cell r="B331" t="str">
            <v>Federal SECTION 263A Fed</v>
          </cell>
          <cell r="C331">
            <v>-129105.4</v>
          </cell>
        </row>
        <row r="332">
          <cell r="B332" t="str">
            <v>Federal CAPITALIZED DEPR Fed</v>
          </cell>
          <cell r="C332">
            <v>-303.43</v>
          </cell>
        </row>
        <row r="333">
          <cell r="B333" t="str">
            <v>Federal CIAC Fed</v>
          </cell>
          <cell r="C333">
            <v>-27394423.449999999</v>
          </cell>
        </row>
        <row r="334">
          <cell r="B334" t="str">
            <v>Federal NEG OTHER DEFERRED Fed</v>
          </cell>
          <cell r="C334">
            <v>-337919.09</v>
          </cell>
        </row>
        <row r="335">
          <cell r="B335" t="str">
            <v>Federal PROM PAYMENT Fed</v>
          </cell>
          <cell r="C335">
            <v>0</v>
          </cell>
        </row>
        <row r="336">
          <cell r="C336">
            <v>372.04</v>
          </cell>
        </row>
        <row r="337">
          <cell r="C337">
            <v>0</v>
          </cell>
        </row>
        <row r="338">
          <cell r="C338">
            <v>0</v>
          </cell>
        </row>
        <row r="339">
          <cell r="C339">
            <v>0</v>
          </cell>
        </row>
        <row r="340">
          <cell r="B340" t="str">
            <v>Subtotals:</v>
          </cell>
          <cell r="C340">
            <v>-28011178.140000001</v>
          </cell>
        </row>
        <row r="341">
          <cell r="B341" t="str">
            <v>Federal Life FT Fed</v>
          </cell>
          <cell r="C341">
            <v>0</v>
          </cell>
        </row>
        <row r="342">
          <cell r="B342" t="str">
            <v>Subtotals:</v>
          </cell>
          <cell r="C342">
            <v>0</v>
          </cell>
        </row>
        <row r="343">
          <cell r="B343" t="str">
            <v>Federal Itc Basis Red Fed</v>
          </cell>
          <cell r="C343">
            <v>0</v>
          </cell>
        </row>
        <row r="344">
          <cell r="B344" t="str">
            <v>Federal Afudc Equity Fed</v>
          </cell>
          <cell r="C344">
            <v>11084.3</v>
          </cell>
        </row>
        <row r="345">
          <cell r="B345" t="str">
            <v>Federal Afudc Debt Not Fed</v>
          </cell>
          <cell r="C345">
            <v>0</v>
          </cell>
        </row>
        <row r="346">
          <cell r="B346" t="str">
            <v>Federal Indirect Cost Ft Fed</v>
          </cell>
          <cell r="C346">
            <v>0</v>
          </cell>
        </row>
        <row r="347">
          <cell r="C347">
            <v>0</v>
          </cell>
        </row>
        <row r="348">
          <cell r="B348" t="str">
            <v>Subtotals:</v>
          </cell>
          <cell r="C348">
            <v>11084.3</v>
          </cell>
        </row>
        <row r="349">
          <cell r="B349" t="str">
            <v>NONUTILITY</v>
          </cell>
          <cell r="C349">
            <v>48941029.420000002</v>
          </cell>
        </row>
        <row r="350">
          <cell r="B350" t="str">
            <v>Federal Method Life Fed</v>
          </cell>
          <cell r="C350">
            <v>4474811.4400000004</v>
          </cell>
        </row>
        <row r="351">
          <cell r="B351" t="str">
            <v>Federal Cor</v>
          </cell>
          <cell r="C351">
            <v>4248483.3600000003</v>
          </cell>
        </row>
        <row r="352">
          <cell r="B352" t="str">
            <v>NUC FUELH1 Accelerated Depreciation</v>
          </cell>
          <cell r="C352">
            <v>8723294.8000000007</v>
          </cell>
        </row>
        <row r="353">
          <cell r="B353" t="str">
            <v>Federal Indirect Cost Fed</v>
          </cell>
          <cell r="C353">
            <v>-118252.28</v>
          </cell>
        </row>
        <row r="354">
          <cell r="B354" t="str">
            <v>Federal Afudc Debt Gross Fed</v>
          </cell>
          <cell r="C354">
            <v>62289.21</v>
          </cell>
        </row>
        <row r="355">
          <cell r="B355" t="str">
            <v>Subtotals:</v>
          </cell>
          <cell r="C355">
            <v>-55963.07</v>
          </cell>
        </row>
        <row r="356">
          <cell r="C356">
            <v>0</v>
          </cell>
        </row>
        <row r="357">
          <cell r="B357" t="str">
            <v>Federal CAPITALIZED DEPR Fed</v>
          </cell>
          <cell r="C357">
            <v>4959.3599999999997</v>
          </cell>
        </row>
        <row r="358">
          <cell r="C358">
            <v>0</v>
          </cell>
        </row>
        <row r="359">
          <cell r="B359" t="str">
            <v>Subtotals:</v>
          </cell>
          <cell r="C359">
            <v>4959.3599999999997</v>
          </cell>
        </row>
        <row r="360">
          <cell r="B360" t="str">
            <v>Federal Afudc Equity Fed</v>
          </cell>
          <cell r="C360">
            <v>0</v>
          </cell>
        </row>
        <row r="361">
          <cell r="B361" t="str">
            <v>Subtotals:</v>
          </cell>
          <cell r="C361">
            <v>0</v>
          </cell>
        </row>
        <row r="362">
          <cell r="B362" t="str">
            <v>NUC FUELH1</v>
          </cell>
          <cell r="C362">
            <v>8672291.0899999999</v>
          </cell>
        </row>
        <row r="363">
          <cell r="B363" t="str">
            <v>Federal Method Fed</v>
          </cell>
          <cell r="C363">
            <v>-526053</v>
          </cell>
        </row>
        <row r="364">
          <cell r="B364" t="str">
            <v>Federal Life Fed</v>
          </cell>
          <cell r="C364">
            <v>0</v>
          </cell>
        </row>
        <row r="365">
          <cell r="B365" t="str">
            <v>Federal Method Life Fed</v>
          </cell>
          <cell r="C365">
            <v>18905956.579999998</v>
          </cell>
        </row>
        <row r="366">
          <cell r="B366" t="str">
            <v>Federal Cor</v>
          </cell>
          <cell r="C366">
            <v>0.01</v>
          </cell>
        </row>
        <row r="367">
          <cell r="B367" t="str">
            <v>NUC FUELH2 Accelerated Depreciation</v>
          </cell>
          <cell r="C367">
            <v>18379903.59</v>
          </cell>
        </row>
        <row r="368">
          <cell r="B368" t="str">
            <v>Federal Indirect Cost Fed</v>
          </cell>
          <cell r="C368">
            <v>-133412.26999999999</v>
          </cell>
        </row>
        <row r="369">
          <cell r="B369" t="str">
            <v>Federal Afudc Debt Gross Fed</v>
          </cell>
          <cell r="C369">
            <v>7906.06</v>
          </cell>
        </row>
        <row r="370">
          <cell r="B370" t="str">
            <v>Federal Other Deferred Fed</v>
          </cell>
          <cell r="C370">
            <v>0</v>
          </cell>
        </row>
        <row r="371">
          <cell r="B371" t="str">
            <v>Federal Reconcile Diff Fed</v>
          </cell>
          <cell r="C371">
            <v>0</v>
          </cell>
        </row>
        <row r="372">
          <cell r="B372" t="str">
            <v>Subtotals:</v>
          </cell>
          <cell r="C372">
            <v>-125506.21</v>
          </cell>
        </row>
        <row r="373">
          <cell r="B373" t="str">
            <v>Federal Tax Diffs Fed</v>
          </cell>
          <cell r="C373">
            <v>0</v>
          </cell>
        </row>
        <row r="374">
          <cell r="C374">
            <v>0</v>
          </cell>
        </row>
        <row r="375">
          <cell r="B375" t="str">
            <v>Federal CAPITALIZED DEPR Fed</v>
          </cell>
          <cell r="C375">
            <v>3265.27</v>
          </cell>
        </row>
        <row r="376">
          <cell r="C376">
            <v>0</v>
          </cell>
        </row>
        <row r="377">
          <cell r="B377" t="str">
            <v>Subtotals:</v>
          </cell>
          <cell r="C377">
            <v>3265.27</v>
          </cell>
        </row>
        <row r="378">
          <cell r="B378" t="str">
            <v>Federal Itc Basis Red Fed</v>
          </cell>
          <cell r="C378">
            <v>0</v>
          </cell>
        </row>
        <row r="379">
          <cell r="B379" t="str">
            <v>Federal Afudc Equity Fed</v>
          </cell>
          <cell r="C379">
            <v>0</v>
          </cell>
        </row>
        <row r="380">
          <cell r="B380" t="str">
            <v>Federal Afudc Debt Not Fed</v>
          </cell>
          <cell r="C380">
            <v>0</v>
          </cell>
        </row>
        <row r="381">
          <cell r="B381" t="str">
            <v>Subtotals:</v>
          </cell>
          <cell r="C381">
            <v>0</v>
          </cell>
        </row>
        <row r="382">
          <cell r="B382" t="str">
            <v>NUC FUELH2</v>
          </cell>
          <cell r="C382">
            <v>18257662.649999999</v>
          </cell>
        </row>
        <row r="383">
          <cell r="B383" t="str">
            <v>Federal Method Life Fed</v>
          </cell>
          <cell r="C383">
            <v>-168812.03</v>
          </cell>
        </row>
        <row r="384">
          <cell r="B384" t="str">
            <v>Federal Cor</v>
          </cell>
          <cell r="C384">
            <v>3683332.62</v>
          </cell>
        </row>
        <row r="385">
          <cell r="B385" t="str">
            <v>NUC FUELV1 Accelerated Depreciation</v>
          </cell>
          <cell r="C385">
            <v>3514520.59</v>
          </cell>
        </row>
        <row r="386">
          <cell r="B386" t="str">
            <v>Federal Indirect Cost Fed</v>
          </cell>
          <cell r="C386">
            <v>-107544.2</v>
          </cell>
        </row>
        <row r="387">
          <cell r="B387" t="str">
            <v>Federal Afudc Debt Gross Fed</v>
          </cell>
          <cell r="C387">
            <v>5767</v>
          </cell>
        </row>
        <row r="388">
          <cell r="B388" t="str">
            <v>Subtotals:</v>
          </cell>
          <cell r="C388">
            <v>-101777.2</v>
          </cell>
        </row>
        <row r="389">
          <cell r="C389">
            <v>0</v>
          </cell>
        </row>
        <row r="390">
          <cell r="B390" t="str">
            <v>Federal CAPITALIZED DEPR Fed</v>
          </cell>
          <cell r="C390">
            <v>2740.59</v>
          </cell>
        </row>
        <row r="391">
          <cell r="C391">
            <v>0</v>
          </cell>
        </row>
        <row r="392">
          <cell r="B392" t="str">
            <v>Subtotals:</v>
          </cell>
          <cell r="C392">
            <v>2740.59</v>
          </cell>
        </row>
        <row r="393">
          <cell r="B393" t="str">
            <v>Federal Afudc Equity Fed</v>
          </cell>
          <cell r="C393">
            <v>0</v>
          </cell>
        </row>
        <row r="394">
          <cell r="B394" t="str">
            <v>Subtotals:</v>
          </cell>
          <cell r="C394">
            <v>0</v>
          </cell>
        </row>
        <row r="395">
          <cell r="B395" t="str">
            <v>NUC FUELV1</v>
          </cell>
          <cell r="C395">
            <v>3415483.98</v>
          </cell>
        </row>
        <row r="396">
          <cell r="B396" t="str">
            <v>Federal Method Life Fed</v>
          </cell>
          <cell r="C396">
            <v>1743622.08</v>
          </cell>
        </row>
        <row r="397">
          <cell r="B397" t="str">
            <v>Federal Cor</v>
          </cell>
          <cell r="C397">
            <v>3866756.33</v>
          </cell>
        </row>
        <row r="398">
          <cell r="B398" t="str">
            <v>NUC FUELV2 Accelerated Depreciation</v>
          </cell>
          <cell r="C398">
            <v>5610378.4100000001</v>
          </cell>
        </row>
        <row r="399">
          <cell r="B399" t="str">
            <v>Federal Indirect Cost Fed</v>
          </cell>
          <cell r="C399">
            <v>-72182.19</v>
          </cell>
        </row>
        <row r="400">
          <cell r="B400" t="str">
            <v>Federal Afudc Debt Gross Fed</v>
          </cell>
          <cell r="C400">
            <v>33984.17</v>
          </cell>
        </row>
        <row r="401">
          <cell r="B401" t="str">
            <v>Subtotals:</v>
          </cell>
          <cell r="C401">
            <v>-38198.019999999997</v>
          </cell>
        </row>
        <row r="402">
          <cell r="B402" t="str">
            <v>Federal Tax Diffs Fed</v>
          </cell>
          <cell r="C402">
            <v>0</v>
          </cell>
        </row>
        <row r="403">
          <cell r="C403">
            <v>0</v>
          </cell>
        </row>
        <row r="404">
          <cell r="B404" t="str">
            <v>Federal CAPITALIZED DEPR Fed</v>
          </cell>
          <cell r="C404">
            <v>4473.17</v>
          </cell>
        </row>
        <row r="405">
          <cell r="C405">
            <v>0</v>
          </cell>
        </row>
        <row r="406">
          <cell r="B406" t="str">
            <v>Subtotals:</v>
          </cell>
          <cell r="C406">
            <v>4473.17</v>
          </cell>
        </row>
        <row r="407">
          <cell r="B407" t="str">
            <v>Federal Afudc Equity Fed</v>
          </cell>
          <cell r="C407">
            <v>0</v>
          </cell>
        </row>
        <row r="408">
          <cell r="B408" t="str">
            <v>Subtotals:</v>
          </cell>
          <cell r="C408">
            <v>0</v>
          </cell>
        </row>
        <row r="409">
          <cell r="B409" t="str">
            <v>NUC FUELV2</v>
          </cell>
          <cell r="C409">
            <v>5576653.5599999996</v>
          </cell>
        </row>
        <row r="410">
          <cell r="B410" t="str">
            <v>Federal Method Fed</v>
          </cell>
          <cell r="C410">
            <v>20230.41</v>
          </cell>
        </row>
        <row r="411">
          <cell r="B411" t="str">
            <v>Federal Life Fed</v>
          </cell>
          <cell r="C411">
            <v>12942130.720000001</v>
          </cell>
        </row>
        <row r="412">
          <cell r="B412" t="str">
            <v>Federal Method Life Fed</v>
          </cell>
          <cell r="C412">
            <v>395195390.19</v>
          </cell>
        </row>
        <row r="413">
          <cell r="B413" t="str">
            <v>Federal Cor</v>
          </cell>
          <cell r="C413">
            <v>24703946.699999999</v>
          </cell>
        </row>
        <row r="414">
          <cell r="B414" t="str">
            <v>NUCLEAR Accelerated Depreciation</v>
          </cell>
          <cell r="C414">
            <v>432861698.01999998</v>
          </cell>
        </row>
        <row r="415">
          <cell r="B415" t="str">
            <v>Federal Indirect Cost Fed</v>
          </cell>
          <cell r="C415">
            <v>5329341.5199999996</v>
          </cell>
        </row>
        <row r="416">
          <cell r="B416" t="str">
            <v>Federal Afudc Debt Gross Fed</v>
          </cell>
          <cell r="C416">
            <v>2594642.6800000002</v>
          </cell>
        </row>
        <row r="417">
          <cell r="B417" t="str">
            <v>Federal Other Deferred Fed</v>
          </cell>
          <cell r="C417">
            <v>-1975426.79</v>
          </cell>
        </row>
        <row r="418">
          <cell r="B418" t="str">
            <v>Federal Repair Allow Fed</v>
          </cell>
          <cell r="C418">
            <v>0.77</v>
          </cell>
        </row>
        <row r="419">
          <cell r="B419" t="str">
            <v>Federal Tax Repairs Expense Fed</v>
          </cell>
          <cell r="C419">
            <v>58850272.689999998</v>
          </cell>
        </row>
        <row r="420">
          <cell r="C420">
            <v>0</v>
          </cell>
        </row>
        <row r="421">
          <cell r="B421" t="str">
            <v>Subtotals:</v>
          </cell>
          <cell r="C421">
            <v>64798830.869999997</v>
          </cell>
        </row>
        <row r="422">
          <cell r="B422" t="str">
            <v>Federal Tax Diffs Fed</v>
          </cell>
          <cell r="C422">
            <v>-1102.1300000000001</v>
          </cell>
        </row>
        <row r="423">
          <cell r="B423" t="str">
            <v>Federal SECTION 263A Fed</v>
          </cell>
          <cell r="C423">
            <v>-2103561.94</v>
          </cell>
        </row>
        <row r="424">
          <cell r="B424" t="str">
            <v>Federal CAPITALIZED DEPR Fed</v>
          </cell>
          <cell r="C424">
            <v>-2496.94</v>
          </cell>
        </row>
        <row r="425">
          <cell r="C425">
            <v>0</v>
          </cell>
        </row>
        <row r="426">
          <cell r="B426" t="str">
            <v>Federal NEG OTHER DEFERRED Fed</v>
          </cell>
          <cell r="C426">
            <v>-5254.52</v>
          </cell>
        </row>
        <row r="427">
          <cell r="B427" t="str">
            <v>Federal Tax Repairs Exp. Fed SO</v>
          </cell>
          <cell r="C427">
            <v>0</v>
          </cell>
        </row>
        <row r="428">
          <cell r="B428" t="str">
            <v>Federal Tax Rep 481a Fed</v>
          </cell>
          <cell r="C428">
            <v>604563.66</v>
          </cell>
        </row>
        <row r="429">
          <cell r="C429">
            <v>359631.9</v>
          </cell>
        </row>
        <row r="430">
          <cell r="C430">
            <v>0</v>
          </cell>
        </row>
        <row r="431">
          <cell r="B431" t="str">
            <v>Subtotals:</v>
          </cell>
          <cell r="C431">
            <v>-1148219.97</v>
          </cell>
        </row>
        <row r="432">
          <cell r="B432" t="str">
            <v>Federal Life FT Fed</v>
          </cell>
          <cell r="C432">
            <v>0</v>
          </cell>
        </row>
        <row r="433">
          <cell r="B433" t="str">
            <v>Subtotals:</v>
          </cell>
          <cell r="C433">
            <v>0</v>
          </cell>
        </row>
        <row r="434">
          <cell r="B434" t="str">
            <v>Federal Itc Basis Red Fed</v>
          </cell>
          <cell r="C434">
            <v>0</v>
          </cell>
        </row>
        <row r="435">
          <cell r="B435" t="str">
            <v>Federal Afudc Equity Fed</v>
          </cell>
          <cell r="C435">
            <v>0</v>
          </cell>
        </row>
        <row r="436">
          <cell r="B436" t="str">
            <v>Federal Afudc Debt Not Fed</v>
          </cell>
          <cell r="C436">
            <v>0</v>
          </cell>
        </row>
        <row r="437">
          <cell r="B437" t="str">
            <v>Federal Indirect Cost Ft Fed</v>
          </cell>
          <cell r="C437">
            <v>0</v>
          </cell>
        </row>
        <row r="438">
          <cell r="B438" t="str">
            <v>Subtotals:</v>
          </cell>
          <cell r="C438">
            <v>0</v>
          </cell>
        </row>
        <row r="439">
          <cell r="B439" t="str">
            <v>NUCLEAR</v>
          </cell>
          <cell r="C439">
            <v>496512308.92000002</v>
          </cell>
        </row>
        <row r="440">
          <cell r="B440" t="str">
            <v>Federal Method Fed</v>
          </cell>
          <cell r="C440">
            <v>147041.63</v>
          </cell>
        </row>
        <row r="441">
          <cell r="B441" t="str">
            <v>Federal Life Fed</v>
          </cell>
          <cell r="C441">
            <v>-148173.66</v>
          </cell>
        </row>
        <row r="442">
          <cell r="B442" t="str">
            <v>Federal Method Life Fed</v>
          </cell>
          <cell r="C442">
            <v>565721670.27999997</v>
          </cell>
        </row>
        <row r="443">
          <cell r="B443" t="str">
            <v>Federal Cor</v>
          </cell>
          <cell r="C443">
            <v>1380261.26</v>
          </cell>
        </row>
        <row r="444">
          <cell r="B444" t="str">
            <v>OTHER Accelerated Depreciation</v>
          </cell>
          <cell r="C444">
            <v>567100799.50999999</v>
          </cell>
        </row>
        <row r="445">
          <cell r="B445" t="str">
            <v>Federal Indirect Cost Fed</v>
          </cell>
          <cell r="C445">
            <v>-5157504.2699999996</v>
          </cell>
        </row>
        <row r="446">
          <cell r="B446" t="str">
            <v>Federal Afudc Debt Gross Fed</v>
          </cell>
          <cell r="C446">
            <v>13585360.82</v>
          </cell>
        </row>
        <row r="447">
          <cell r="B447" t="str">
            <v>Federal Other Deferred Fed</v>
          </cell>
          <cell r="C447">
            <v>2566226.0699999998</v>
          </cell>
        </row>
        <row r="448">
          <cell r="B448" t="str">
            <v>Federal Repair Allow Fed</v>
          </cell>
          <cell r="C448">
            <v>0</v>
          </cell>
        </row>
        <row r="449">
          <cell r="B449" t="str">
            <v>Federal Tax Repairs Expense Fed</v>
          </cell>
          <cell r="C449">
            <v>67204488.989999995</v>
          </cell>
        </row>
        <row r="450">
          <cell r="C450">
            <v>-334434.82</v>
          </cell>
        </row>
        <row r="451">
          <cell r="B451" t="str">
            <v>Subtotals:</v>
          </cell>
          <cell r="C451">
            <v>77864136.790000007</v>
          </cell>
        </row>
        <row r="452">
          <cell r="B452" t="str">
            <v>Federal Tax Diffs Fed</v>
          </cell>
          <cell r="C452">
            <v>-17.38</v>
          </cell>
        </row>
        <row r="453">
          <cell r="B453" t="str">
            <v>Federal SECTION 263A Fed</v>
          </cell>
          <cell r="C453">
            <v>-2153543.9700000002</v>
          </cell>
        </row>
        <row r="454">
          <cell r="B454" t="str">
            <v>Federal CAPITALIZED DEPR Fed</v>
          </cell>
          <cell r="C454">
            <v>-314840.82</v>
          </cell>
        </row>
        <row r="455">
          <cell r="B455" t="str">
            <v>Federal CIAC Fed</v>
          </cell>
          <cell r="C455">
            <v>-10397.07</v>
          </cell>
        </row>
        <row r="456">
          <cell r="B456" t="str">
            <v>Federal NEG OTHER DEFERRED Fed</v>
          </cell>
          <cell r="C456">
            <v>-859917.08</v>
          </cell>
        </row>
        <row r="457">
          <cell r="B457" t="str">
            <v>Federal PROM PAYMENT Fed</v>
          </cell>
          <cell r="C457">
            <v>0</v>
          </cell>
        </row>
        <row r="458">
          <cell r="B458" t="str">
            <v>Federal Tax Repairs Exp. Fed SO</v>
          </cell>
          <cell r="C458">
            <v>0</v>
          </cell>
        </row>
        <row r="459">
          <cell r="B459" t="str">
            <v>Federal Tax Rep 481a Fed</v>
          </cell>
          <cell r="C459">
            <v>9954554.4199999999</v>
          </cell>
        </row>
        <row r="460">
          <cell r="C460">
            <v>79504.34</v>
          </cell>
        </row>
        <row r="461">
          <cell r="C461">
            <v>-1098757.74</v>
          </cell>
        </row>
        <row r="462">
          <cell r="B462" t="str">
            <v>Subtotals:</v>
          </cell>
          <cell r="C462">
            <v>5596584.7000000002</v>
          </cell>
        </row>
        <row r="463">
          <cell r="B463" t="str">
            <v>Federal Life FT Fed</v>
          </cell>
          <cell r="C463">
            <v>0</v>
          </cell>
        </row>
        <row r="464">
          <cell r="B464" t="str">
            <v>Subtotals:</v>
          </cell>
          <cell r="C464">
            <v>0</v>
          </cell>
        </row>
        <row r="465">
          <cell r="B465" t="str">
            <v>Federal Itc Basis Red Fed</v>
          </cell>
          <cell r="C465">
            <v>0</v>
          </cell>
        </row>
        <row r="466">
          <cell r="B466" t="str">
            <v>Federal Afudc Equity Fed</v>
          </cell>
          <cell r="C466">
            <v>0</v>
          </cell>
        </row>
        <row r="467">
          <cell r="B467" t="str">
            <v>Federal Afudc Debt Not Fed</v>
          </cell>
          <cell r="C467">
            <v>0</v>
          </cell>
        </row>
        <row r="468">
          <cell r="B468" t="str">
            <v>Federal Indirect Cost Ft Fed</v>
          </cell>
          <cell r="C468">
            <v>0</v>
          </cell>
        </row>
        <row r="469">
          <cell r="B469" t="str">
            <v>Federal Itc Other Basis Red Fed</v>
          </cell>
          <cell r="C469">
            <v>0</v>
          </cell>
        </row>
        <row r="470">
          <cell r="B470" t="str">
            <v>Subtotals:</v>
          </cell>
          <cell r="C470">
            <v>0</v>
          </cell>
        </row>
        <row r="471">
          <cell r="B471" t="str">
            <v>OTHER</v>
          </cell>
          <cell r="C471">
            <v>650561521</v>
          </cell>
        </row>
        <row r="472">
          <cell r="B472" t="str">
            <v>Federal Method Fed</v>
          </cell>
          <cell r="C472">
            <v>0.01</v>
          </cell>
        </row>
        <row r="473">
          <cell r="B473" t="str">
            <v>Federal Life Fed</v>
          </cell>
          <cell r="C473">
            <v>456203.82</v>
          </cell>
        </row>
        <row r="474">
          <cell r="B474" t="str">
            <v>Federal Method Life Fed</v>
          </cell>
          <cell r="C474">
            <v>91456511.810000002</v>
          </cell>
        </row>
        <row r="475">
          <cell r="B475" t="str">
            <v>Federal Cor</v>
          </cell>
          <cell r="C475">
            <v>-13595502.630000001</v>
          </cell>
        </row>
        <row r="476">
          <cell r="B476" t="str">
            <v>POLLCNTRL Accelerated Depreciation</v>
          </cell>
          <cell r="C476">
            <v>78317213.010000005</v>
          </cell>
        </row>
        <row r="477">
          <cell r="B477" t="str">
            <v>Federal Indirect Cost Fed</v>
          </cell>
          <cell r="C477">
            <v>-639407.67000000004</v>
          </cell>
        </row>
        <row r="478">
          <cell r="B478" t="str">
            <v>Federal Afudc Debt Gross Fed</v>
          </cell>
          <cell r="C478">
            <v>862931.92</v>
          </cell>
        </row>
        <row r="479">
          <cell r="B479" t="str">
            <v>Federal Other Deferred Fed</v>
          </cell>
          <cell r="C479">
            <v>6812.11</v>
          </cell>
        </row>
        <row r="480">
          <cell r="B480" t="str">
            <v>Subtotals:</v>
          </cell>
          <cell r="C480">
            <v>230336.36</v>
          </cell>
        </row>
        <row r="481">
          <cell r="B481" t="str">
            <v>Federal Tax Diffs Fed</v>
          </cell>
          <cell r="C481">
            <v>0</v>
          </cell>
        </row>
        <row r="482">
          <cell r="B482" t="str">
            <v>Federal SECTION 263A Fed</v>
          </cell>
          <cell r="C482">
            <v>0</v>
          </cell>
        </row>
        <row r="483">
          <cell r="B483" t="str">
            <v>Federal CAPITALIZED DEPR Fed</v>
          </cell>
          <cell r="C483">
            <v>0</v>
          </cell>
        </row>
        <row r="484">
          <cell r="B484" t="str">
            <v>Federal NEG OTHER DEFERRED Fed</v>
          </cell>
          <cell r="C484">
            <v>0</v>
          </cell>
        </row>
        <row r="485">
          <cell r="C485">
            <v>0</v>
          </cell>
        </row>
        <row r="486">
          <cell r="B486" t="str">
            <v>Subtotals:</v>
          </cell>
          <cell r="C486">
            <v>0</v>
          </cell>
        </row>
        <row r="487">
          <cell r="B487" t="str">
            <v>Federal Afudc Equity Fed</v>
          </cell>
          <cell r="C487">
            <v>0</v>
          </cell>
        </row>
        <row r="488">
          <cell r="B488" t="str">
            <v>Federal Afudc Debt Not Fed</v>
          </cell>
          <cell r="C488">
            <v>0</v>
          </cell>
        </row>
        <row r="489">
          <cell r="B489" t="str">
            <v>Federal Indirect Cost Ft Fed</v>
          </cell>
          <cell r="C489">
            <v>0</v>
          </cell>
        </row>
        <row r="490">
          <cell r="B490" t="str">
            <v>Subtotals:</v>
          </cell>
          <cell r="C490">
            <v>0</v>
          </cell>
        </row>
        <row r="491">
          <cell r="B491" t="str">
            <v>POLLCNTRL</v>
          </cell>
          <cell r="C491">
            <v>78547549.370000005</v>
          </cell>
        </row>
        <row r="492">
          <cell r="B492" t="str">
            <v>Federal Method Fed</v>
          </cell>
          <cell r="C492">
            <v>-623440.15</v>
          </cell>
        </row>
        <row r="493">
          <cell r="B493" t="str">
            <v>Federal Life Fed</v>
          </cell>
          <cell r="C493">
            <v>-1935461.92</v>
          </cell>
        </row>
        <row r="494">
          <cell r="B494" t="str">
            <v>Federal Method Life Fed</v>
          </cell>
          <cell r="C494">
            <v>324115697.41000003</v>
          </cell>
        </row>
        <row r="495">
          <cell r="B495" t="str">
            <v>Federal Cor</v>
          </cell>
          <cell r="C495">
            <v>-49701658.079999998</v>
          </cell>
        </row>
        <row r="496">
          <cell r="B496" t="str">
            <v>STEAM Accelerated Depreciation</v>
          </cell>
          <cell r="C496">
            <v>271855137.25999999</v>
          </cell>
        </row>
        <row r="497">
          <cell r="B497" t="str">
            <v>Federal Indirect Cost Fed</v>
          </cell>
          <cell r="C497">
            <v>-66113.78</v>
          </cell>
        </row>
        <row r="498">
          <cell r="B498" t="str">
            <v>Federal Afudc Debt Gross Fed</v>
          </cell>
          <cell r="C498">
            <v>3523936.11</v>
          </cell>
        </row>
        <row r="499">
          <cell r="B499" t="str">
            <v>Federal Other Deferred Fed</v>
          </cell>
          <cell r="C499">
            <v>-3127077.94</v>
          </cell>
        </row>
        <row r="500">
          <cell r="C500">
            <v>0</v>
          </cell>
        </row>
        <row r="501">
          <cell r="B501" t="str">
            <v>Federal Tax Repairs Expense Fed</v>
          </cell>
          <cell r="C501">
            <v>119482789.22</v>
          </cell>
        </row>
        <row r="502">
          <cell r="B502" t="str">
            <v>Subtotals:</v>
          </cell>
          <cell r="C502">
            <v>119813533.61</v>
          </cell>
        </row>
        <row r="503">
          <cell r="B503" t="str">
            <v>Federal Tax Diffs Fed</v>
          </cell>
          <cell r="C503">
            <v>-49038.19</v>
          </cell>
        </row>
        <row r="504">
          <cell r="B504" t="str">
            <v>Federal SECTION 263A Fed</v>
          </cell>
          <cell r="C504">
            <v>-2856439.2</v>
          </cell>
        </row>
        <row r="505">
          <cell r="B505" t="str">
            <v>Federal CAPITALIZED DEPR Fed</v>
          </cell>
          <cell r="C505">
            <v>-58530.81</v>
          </cell>
        </row>
        <row r="506">
          <cell r="B506" t="str">
            <v>Federal CIAC Fed</v>
          </cell>
          <cell r="C506">
            <v>0</v>
          </cell>
        </row>
        <row r="507">
          <cell r="B507" t="str">
            <v>Federal NEG OTHER DEFERRED Fed</v>
          </cell>
          <cell r="C507">
            <v>-1311127.04</v>
          </cell>
        </row>
        <row r="508">
          <cell r="C508">
            <v>0</v>
          </cell>
        </row>
        <row r="509">
          <cell r="B509" t="str">
            <v>Federal Tax Repairs Exp. Fed SO</v>
          </cell>
          <cell r="C509">
            <v>0</v>
          </cell>
        </row>
        <row r="510">
          <cell r="B510" t="str">
            <v>Federal Tax Rep 481a Fed</v>
          </cell>
          <cell r="C510">
            <v>5693592.6900000004</v>
          </cell>
        </row>
        <row r="511">
          <cell r="C511">
            <v>587872.87</v>
          </cell>
        </row>
        <row r="512">
          <cell r="C512">
            <v>0</v>
          </cell>
        </row>
        <row r="513">
          <cell r="B513" t="str">
            <v>Subtotals:</v>
          </cell>
          <cell r="C513">
            <v>2006330.32</v>
          </cell>
        </row>
        <row r="514">
          <cell r="B514" t="str">
            <v>Federal Life FT Fed</v>
          </cell>
          <cell r="C514">
            <v>0</v>
          </cell>
        </row>
        <row r="515">
          <cell r="B515" t="str">
            <v>Subtotals:</v>
          </cell>
          <cell r="C515">
            <v>0</v>
          </cell>
        </row>
        <row r="516">
          <cell r="B516" t="str">
            <v>Federal Itc Basis Red Fed</v>
          </cell>
          <cell r="C516">
            <v>0</v>
          </cell>
        </row>
        <row r="517">
          <cell r="B517" t="str">
            <v>Federal Afudc Equity Fed</v>
          </cell>
          <cell r="C517">
            <v>0</v>
          </cell>
        </row>
        <row r="518">
          <cell r="B518" t="str">
            <v>Federal Afudc Debt Not Fed</v>
          </cell>
          <cell r="C518">
            <v>0</v>
          </cell>
        </row>
        <row r="519">
          <cell r="B519" t="str">
            <v>Federal Indirect Cost Ft Fed</v>
          </cell>
          <cell r="C519">
            <v>-64922.28</v>
          </cell>
        </row>
        <row r="520">
          <cell r="B520" t="str">
            <v>Subtotals:</v>
          </cell>
          <cell r="C520">
            <v>-64922.28</v>
          </cell>
        </row>
        <row r="521">
          <cell r="B521" t="str">
            <v>STEAM</v>
          </cell>
          <cell r="C521">
            <v>393610078.91000003</v>
          </cell>
        </row>
        <row r="522">
          <cell r="B522" t="str">
            <v>Federal Method Life Fed</v>
          </cell>
          <cell r="C522">
            <v>0</v>
          </cell>
        </row>
        <row r="523">
          <cell r="B523" t="str">
            <v>Federal Cor</v>
          </cell>
          <cell r="C523">
            <v>0.01</v>
          </cell>
        </row>
        <row r="524">
          <cell r="B524" t="str">
            <v>STEAM HEAT Accelerated Depreciation</v>
          </cell>
          <cell r="C524">
            <v>0.01</v>
          </cell>
        </row>
        <row r="525">
          <cell r="B525" t="str">
            <v>STEAM HEAT</v>
          </cell>
          <cell r="C525">
            <v>0.01</v>
          </cell>
        </row>
        <row r="526">
          <cell r="B526" t="str">
            <v>Federal Method Fed</v>
          </cell>
          <cell r="C526">
            <v>262933.31</v>
          </cell>
        </row>
        <row r="527">
          <cell r="B527" t="str">
            <v>Federal Life Fed</v>
          </cell>
          <cell r="C527">
            <v>138253.63</v>
          </cell>
        </row>
        <row r="528">
          <cell r="B528" t="str">
            <v>Federal Method Life Fed</v>
          </cell>
          <cell r="C528">
            <v>18919961.129999999</v>
          </cell>
        </row>
        <row r="529">
          <cell r="B529" t="str">
            <v>Federal Cor</v>
          </cell>
          <cell r="C529">
            <v>-746073.52</v>
          </cell>
        </row>
        <row r="530">
          <cell r="B530" t="str">
            <v>STRUCTURES Accelerated Depreciation</v>
          </cell>
          <cell r="C530">
            <v>18575074.550000001</v>
          </cell>
        </row>
        <row r="531">
          <cell r="B531" t="str">
            <v>Federal Indirect Cost Fed</v>
          </cell>
          <cell r="C531">
            <v>-32227.59</v>
          </cell>
        </row>
        <row r="532">
          <cell r="B532" t="str">
            <v>Federal Afudc Debt Gross Fed</v>
          </cell>
          <cell r="C532">
            <v>696028.21</v>
          </cell>
        </row>
        <row r="533">
          <cell r="B533" t="str">
            <v>Federal Other Deferred Fed</v>
          </cell>
          <cell r="C533">
            <v>11308.96</v>
          </cell>
        </row>
        <row r="534">
          <cell r="C534">
            <v>-63585.56</v>
          </cell>
        </row>
        <row r="535">
          <cell r="B535" t="str">
            <v>Subtotals:</v>
          </cell>
          <cell r="C535">
            <v>611524.02</v>
          </cell>
        </row>
        <row r="536">
          <cell r="B536" t="str">
            <v>Federal Tax Diffs Fed</v>
          </cell>
          <cell r="C536">
            <v>-314282.81</v>
          </cell>
        </row>
        <row r="537">
          <cell r="B537" t="str">
            <v>Federal SECTION 263A Fed</v>
          </cell>
          <cell r="C537">
            <v>-629753.1</v>
          </cell>
        </row>
        <row r="538">
          <cell r="B538" t="str">
            <v>Federal CAPITALIZED DEPR Fed</v>
          </cell>
          <cell r="C538">
            <v>-26079.86</v>
          </cell>
        </row>
        <row r="539">
          <cell r="B539" t="str">
            <v>Federal CIAC Fed</v>
          </cell>
          <cell r="C539">
            <v>0</v>
          </cell>
        </row>
        <row r="540">
          <cell r="B540" t="str">
            <v>Federal NEG OTHER DEFERRED Fed</v>
          </cell>
          <cell r="C540">
            <v>0</v>
          </cell>
        </row>
        <row r="541">
          <cell r="B541" t="str">
            <v>Subtotals:</v>
          </cell>
          <cell r="C541">
            <v>-970115.77</v>
          </cell>
        </row>
        <row r="542">
          <cell r="B542" t="str">
            <v>Federal Life FT Fed</v>
          </cell>
          <cell r="C542">
            <v>0</v>
          </cell>
        </row>
        <row r="543">
          <cell r="B543" t="str">
            <v>Subtotals:</v>
          </cell>
          <cell r="C543">
            <v>0</v>
          </cell>
        </row>
        <row r="544">
          <cell r="B544" t="str">
            <v>Federal Itc Basis Red Fed</v>
          </cell>
          <cell r="C544">
            <v>0</v>
          </cell>
        </row>
        <row r="545">
          <cell r="B545" t="str">
            <v>Federal Afudc Equity Fed</v>
          </cell>
          <cell r="C545">
            <v>0</v>
          </cell>
        </row>
        <row r="546">
          <cell r="B546" t="str">
            <v>Federal Afudc Debt Not Fed</v>
          </cell>
          <cell r="C546">
            <v>0</v>
          </cell>
        </row>
        <row r="547">
          <cell r="B547" t="str">
            <v>Federal Indirect Cost Ft Fed</v>
          </cell>
          <cell r="C547">
            <v>0</v>
          </cell>
        </row>
        <row r="548">
          <cell r="B548" t="str">
            <v>Federal Itc Other Basis Red Fed</v>
          </cell>
          <cell r="C548">
            <v>0</v>
          </cell>
        </row>
        <row r="549">
          <cell r="B549" t="str">
            <v>Subtotals:</v>
          </cell>
          <cell r="C549">
            <v>0</v>
          </cell>
        </row>
        <row r="550">
          <cell r="B550" t="str">
            <v>STRUCTURES</v>
          </cell>
          <cell r="C550">
            <v>18216482.800000001</v>
          </cell>
        </row>
        <row r="551">
          <cell r="B551" t="str">
            <v>Federal Method Fed</v>
          </cell>
          <cell r="C551">
            <v>10461916.470000001</v>
          </cell>
        </row>
        <row r="552">
          <cell r="B552" t="str">
            <v>Federal Life Fed</v>
          </cell>
          <cell r="C552">
            <v>2185000.48</v>
          </cell>
        </row>
        <row r="553">
          <cell r="B553" t="str">
            <v>Federal Method Life Fed</v>
          </cell>
          <cell r="C553">
            <v>998529133.29999995</v>
          </cell>
        </row>
        <row r="554">
          <cell r="B554" t="str">
            <v>Federal Cor</v>
          </cell>
          <cell r="C554">
            <v>12263635.07</v>
          </cell>
        </row>
        <row r="555">
          <cell r="B555" t="str">
            <v>TRANS Accelerated Depreciation</v>
          </cell>
          <cell r="C555">
            <v>1023439685.3200001</v>
          </cell>
        </row>
        <row r="556">
          <cell r="B556" t="str">
            <v>Federal Indirect Cost Fed</v>
          </cell>
          <cell r="C556">
            <v>-4717844.17</v>
          </cell>
        </row>
        <row r="557">
          <cell r="B557" t="str">
            <v>Federal Afudc Debt Gross Fed</v>
          </cell>
          <cell r="C557">
            <v>11135681.42</v>
          </cell>
        </row>
        <row r="558">
          <cell r="B558" t="str">
            <v>Federal Other Deferred Fed</v>
          </cell>
          <cell r="C558">
            <v>6574533.6500000004</v>
          </cell>
        </row>
        <row r="559">
          <cell r="B559" t="str">
            <v>Federal Repair Allow Fed</v>
          </cell>
          <cell r="C559">
            <v>6156876.5599999996</v>
          </cell>
        </row>
        <row r="560">
          <cell r="B560" t="str">
            <v>Federal Reconcile Diff Fed</v>
          </cell>
          <cell r="C560">
            <v>-819.08</v>
          </cell>
        </row>
        <row r="561">
          <cell r="B561" t="str">
            <v>Federal Afudc Debt Tax Fed - Fed</v>
          </cell>
          <cell r="C561">
            <v>1506139.57</v>
          </cell>
        </row>
        <row r="562">
          <cell r="B562" t="str">
            <v>Federal Tax Repairs Expense Fed</v>
          </cell>
          <cell r="C562">
            <v>40101758.939999998</v>
          </cell>
        </row>
        <row r="563">
          <cell r="B563" t="str">
            <v>Subtotals:</v>
          </cell>
          <cell r="C563">
            <v>60756326.890000001</v>
          </cell>
        </row>
        <row r="564">
          <cell r="B564" t="str">
            <v>Federal Tax Diffs Fed</v>
          </cell>
          <cell r="C564">
            <v>-157138.57999999999</v>
          </cell>
        </row>
        <row r="565">
          <cell r="B565" t="str">
            <v>Federal SECTION 263A Fed</v>
          </cell>
          <cell r="C565">
            <v>-9566337.8699999992</v>
          </cell>
        </row>
        <row r="566">
          <cell r="B566" t="str">
            <v>Federal CAPITALIZED DEPR Fed</v>
          </cell>
          <cell r="C566">
            <v>-113647.36</v>
          </cell>
        </row>
        <row r="567">
          <cell r="B567" t="str">
            <v>Federal CIAC Fed</v>
          </cell>
          <cell r="C567">
            <v>-18339749.600000001</v>
          </cell>
        </row>
        <row r="568">
          <cell r="B568" t="str">
            <v>Federal NEG OTHER DEFERRED Fed</v>
          </cell>
          <cell r="C568">
            <v>-3528761.84</v>
          </cell>
        </row>
        <row r="569">
          <cell r="B569" t="str">
            <v>Federal PROM PAYMENT Fed</v>
          </cell>
          <cell r="C569">
            <v>0</v>
          </cell>
        </row>
        <row r="570">
          <cell r="B570" t="str">
            <v>Federal Tax Repairs Exp. Fed SO</v>
          </cell>
          <cell r="C570">
            <v>0</v>
          </cell>
        </row>
        <row r="571">
          <cell r="B571" t="str">
            <v>Federal Tax Rep 481a Fed</v>
          </cell>
          <cell r="C571">
            <v>902141.31</v>
          </cell>
        </row>
        <row r="572">
          <cell r="B572" t="str">
            <v>Federal Tax Rep 481a B Fed</v>
          </cell>
          <cell r="C572">
            <v>-207404.07</v>
          </cell>
        </row>
        <row r="573">
          <cell r="B573" t="str">
            <v>Federal Tax Exp CPI Rev Fed</v>
          </cell>
          <cell r="C573">
            <v>174397.58</v>
          </cell>
        </row>
        <row r="574">
          <cell r="C574">
            <v>0</v>
          </cell>
        </row>
        <row r="575">
          <cell r="B575" t="str">
            <v>Subtotals:</v>
          </cell>
          <cell r="C575">
            <v>-30836500.43</v>
          </cell>
        </row>
        <row r="576">
          <cell r="B576" t="str">
            <v>Federal Life FT Fed</v>
          </cell>
          <cell r="C576">
            <v>0</v>
          </cell>
        </row>
        <row r="577">
          <cell r="B577" t="str">
            <v>Subtotals:</v>
          </cell>
          <cell r="C577">
            <v>0</v>
          </cell>
        </row>
        <row r="578">
          <cell r="B578" t="str">
            <v>Federal Itc Basis Red Fed</v>
          </cell>
          <cell r="C578">
            <v>0</v>
          </cell>
        </row>
        <row r="579">
          <cell r="B579" t="str">
            <v>Federal Afudc Equity Fed</v>
          </cell>
          <cell r="C579">
            <v>0</v>
          </cell>
        </row>
        <row r="580">
          <cell r="B580" t="str">
            <v>Federal Afudc Debt Gross Ft Fed</v>
          </cell>
          <cell r="C580">
            <v>0</v>
          </cell>
        </row>
        <row r="581">
          <cell r="B581" t="str">
            <v>Federal Afudc Debt Not Fed</v>
          </cell>
          <cell r="C581">
            <v>0</v>
          </cell>
        </row>
        <row r="582">
          <cell r="B582" t="str">
            <v>Federal Indirect Cost Ft Fed</v>
          </cell>
          <cell r="C582">
            <v>0</v>
          </cell>
        </row>
        <row r="583">
          <cell r="B583" t="str">
            <v>Subtotals:</v>
          </cell>
          <cell r="C583">
            <v>0</v>
          </cell>
        </row>
        <row r="584">
          <cell r="B584" t="str">
            <v>TRANS</v>
          </cell>
          <cell r="C584">
            <v>1053359511.78</v>
          </cell>
        </row>
        <row r="585">
          <cell r="B585" t="str">
            <v>Federal Method Fed</v>
          </cell>
          <cell r="C585">
            <v>0.23</v>
          </cell>
        </row>
        <row r="586">
          <cell r="B586" t="str">
            <v>Federal Life Fed</v>
          </cell>
          <cell r="C586">
            <v>3752.89</v>
          </cell>
        </row>
        <row r="587">
          <cell r="B587" t="str">
            <v>Federal Method Life Fed</v>
          </cell>
          <cell r="C587">
            <v>24402513.550000001</v>
          </cell>
        </row>
        <row r="588">
          <cell r="B588" t="str">
            <v>Federal Cor</v>
          </cell>
          <cell r="C588">
            <v>6127193.1299999999</v>
          </cell>
        </row>
        <row r="589">
          <cell r="B589" t="str">
            <v>TRANSPORT Accelerated Depreciation</v>
          </cell>
          <cell r="C589">
            <v>30533459.800000001</v>
          </cell>
        </row>
        <row r="590">
          <cell r="B590" t="str">
            <v>Federal Indirect Cost Fed</v>
          </cell>
          <cell r="C590">
            <v>-16797.46</v>
          </cell>
        </row>
        <row r="591">
          <cell r="B591" t="str">
            <v>Federal Afudc Debt Gross Fed</v>
          </cell>
          <cell r="C591">
            <v>67967.839999999997</v>
          </cell>
        </row>
        <row r="592">
          <cell r="B592" t="str">
            <v>Federal Other Deferred Fed</v>
          </cell>
          <cell r="C592">
            <v>-376.37</v>
          </cell>
        </row>
        <row r="593">
          <cell r="B593" t="str">
            <v>Subtotals:</v>
          </cell>
          <cell r="C593">
            <v>50794.01</v>
          </cell>
        </row>
        <row r="594">
          <cell r="B594" t="str">
            <v>Federal Tax Diffs Fed</v>
          </cell>
          <cell r="C594">
            <v>0</v>
          </cell>
        </row>
        <row r="595">
          <cell r="B595" t="str">
            <v>Federal SECTION 263A Fed</v>
          </cell>
          <cell r="C595">
            <v>-111840.62</v>
          </cell>
        </row>
        <row r="596">
          <cell r="B596" t="str">
            <v>Federal CAPITALIZED DEPR Fed</v>
          </cell>
          <cell r="C596">
            <v>3544.89</v>
          </cell>
        </row>
        <row r="597">
          <cell r="C597">
            <v>0</v>
          </cell>
        </row>
        <row r="598">
          <cell r="B598" t="str">
            <v>Federal NEG OTHER DEFERRED Fed</v>
          </cell>
          <cell r="C598">
            <v>0</v>
          </cell>
        </row>
        <row r="599">
          <cell r="B599" t="str">
            <v>Federal Tax Rep 481a Fed</v>
          </cell>
          <cell r="C599">
            <v>0</v>
          </cell>
        </row>
        <row r="600">
          <cell r="C600">
            <v>0</v>
          </cell>
        </row>
        <row r="601">
          <cell r="B601" t="str">
            <v>Subtotals:</v>
          </cell>
          <cell r="C601">
            <v>-108295.73</v>
          </cell>
        </row>
        <row r="602">
          <cell r="B602" t="str">
            <v>Federal Itc Basis Red Fed</v>
          </cell>
          <cell r="C602">
            <v>0</v>
          </cell>
        </row>
        <row r="603">
          <cell r="B603" t="str">
            <v>Federal Afudc Equity Fed</v>
          </cell>
          <cell r="C603">
            <v>0</v>
          </cell>
        </row>
        <row r="604">
          <cell r="B604" t="str">
            <v>Federal Afudc Debt Not Fed</v>
          </cell>
          <cell r="C604">
            <v>0</v>
          </cell>
        </row>
        <row r="605">
          <cell r="B605" t="str">
            <v>Federal Indirect Cost Ft Fed</v>
          </cell>
          <cell r="C605">
            <v>0</v>
          </cell>
        </row>
        <row r="606">
          <cell r="B606" t="str">
            <v>Federal Itc Other Basis Red Fed</v>
          </cell>
          <cell r="C606">
            <v>0</v>
          </cell>
        </row>
        <row r="607">
          <cell r="B607" t="str">
            <v>Subtotals:</v>
          </cell>
          <cell r="C607">
            <v>0</v>
          </cell>
        </row>
        <row r="608">
          <cell r="B608" t="str">
            <v>TRANSPORT</v>
          </cell>
          <cell r="C608">
            <v>30475958.079999998</v>
          </cell>
        </row>
      </sheetData>
      <sheetData sheetId="27">
        <row r="1">
          <cell r="A1" t="str">
            <v>Grouped By: Function</v>
          </cell>
        </row>
        <row r="3">
          <cell r="A3" t="str">
            <v>ADIT Ending Balances</v>
          </cell>
        </row>
        <row r="7">
          <cell r="A7" t="str">
            <v>Georgia</v>
          </cell>
        </row>
        <row r="8">
          <cell r="A8">
            <v>2018</v>
          </cell>
          <cell r="B8" t="str">
            <v>Ending Balance</v>
          </cell>
        </row>
        <row r="10">
          <cell r="A10" t="str">
            <v>Ga Cor</v>
          </cell>
          <cell r="B10">
            <v>457946.89</v>
          </cell>
        </row>
        <row r="11">
          <cell r="A11" t="str">
            <v>Ga Method State</v>
          </cell>
          <cell r="B11">
            <v>-93953.31</v>
          </cell>
        </row>
        <row r="12">
          <cell r="A12" t="str">
            <v>Ga Life State</v>
          </cell>
          <cell r="B12">
            <v>93779.62</v>
          </cell>
        </row>
        <row r="13">
          <cell r="A13" t="str">
            <v>Ga Method Life State</v>
          </cell>
          <cell r="B13">
            <v>4265124.32</v>
          </cell>
        </row>
        <row r="14">
          <cell r="A14" t="str">
            <v>AUX GEN Accelerated Depreciation</v>
          </cell>
          <cell r="B14">
            <v>4722897.5199999996</v>
          </cell>
        </row>
        <row r="15">
          <cell r="A15" t="str">
            <v>Ga Indirect Cost State</v>
          </cell>
          <cell r="B15">
            <v>-38879.599999999999</v>
          </cell>
        </row>
        <row r="16">
          <cell r="A16" t="str">
            <v>Ga Afudc Debt Gross State</v>
          </cell>
          <cell r="B16">
            <v>107180.88</v>
          </cell>
        </row>
        <row r="17">
          <cell r="A17" t="str">
            <v>Ga Other Deferred State</v>
          </cell>
          <cell r="B17">
            <v>63306.400000000001</v>
          </cell>
        </row>
        <row r="18">
          <cell r="A18" t="str">
            <v>Ga Repair Allow State</v>
          </cell>
          <cell r="B18">
            <v>0.22</v>
          </cell>
        </row>
        <row r="19">
          <cell r="A19" t="str">
            <v>Ga Afudc Debt Tax Fed - State</v>
          </cell>
          <cell r="B19">
            <v>0.03</v>
          </cell>
        </row>
        <row r="20">
          <cell r="A20" t="str">
            <v>Ga Tax Repairs Expense</v>
          </cell>
          <cell r="B20">
            <v>-2.16</v>
          </cell>
        </row>
        <row r="21">
          <cell r="B21">
            <v>20070.259999999998</v>
          </cell>
        </row>
        <row r="22">
          <cell r="A22" t="str">
            <v>Subtotals:</v>
          </cell>
          <cell r="B22">
            <v>151676.03</v>
          </cell>
        </row>
        <row r="23">
          <cell r="A23" t="str">
            <v>Ga Tax Diffs State</v>
          </cell>
          <cell r="B23">
            <v>0</v>
          </cell>
        </row>
        <row r="24">
          <cell r="A24" t="str">
            <v>Ga SECTION 263A State</v>
          </cell>
          <cell r="B24">
            <v>-185580.06</v>
          </cell>
        </row>
        <row r="25">
          <cell r="A25" t="str">
            <v>Ga CAPITALIZED DEPR State</v>
          </cell>
          <cell r="B25">
            <v>374.22</v>
          </cell>
        </row>
        <row r="26">
          <cell r="A26" t="str">
            <v>Ga CIAC State</v>
          </cell>
          <cell r="B26">
            <v>0</v>
          </cell>
        </row>
        <row r="27">
          <cell r="A27" t="str">
            <v>Ga NEG OTHER DEFERRED State</v>
          </cell>
          <cell r="B27">
            <v>0</v>
          </cell>
        </row>
        <row r="28">
          <cell r="B28">
            <v>0</v>
          </cell>
        </row>
        <row r="29">
          <cell r="B29">
            <v>-12851.2</v>
          </cell>
        </row>
        <row r="30">
          <cell r="A30" t="str">
            <v>Subtotals:</v>
          </cell>
          <cell r="B30">
            <v>-198057.04</v>
          </cell>
        </row>
        <row r="31">
          <cell r="A31" t="str">
            <v>Ga Life FT State</v>
          </cell>
          <cell r="B31">
            <v>0</v>
          </cell>
        </row>
        <row r="32">
          <cell r="A32" t="str">
            <v>Ga Method FT State</v>
          </cell>
          <cell r="B32">
            <v>0</v>
          </cell>
        </row>
        <row r="33">
          <cell r="A33" t="str">
            <v>Ga Method Life FT State</v>
          </cell>
          <cell r="B33">
            <v>0</v>
          </cell>
        </row>
        <row r="34">
          <cell r="A34" t="str">
            <v>Subtotals:</v>
          </cell>
          <cell r="B34">
            <v>0</v>
          </cell>
        </row>
        <row r="35">
          <cell r="A35" t="str">
            <v>Ga Itc Basis Red State</v>
          </cell>
          <cell r="B35">
            <v>0</v>
          </cell>
        </row>
        <row r="36">
          <cell r="A36" t="str">
            <v>Ga Afudc Equity State</v>
          </cell>
          <cell r="B36">
            <v>0</v>
          </cell>
        </row>
        <row r="37">
          <cell r="A37" t="str">
            <v>Georgia AFUDC DEBT GROSS FT STATE</v>
          </cell>
          <cell r="B37">
            <v>0</v>
          </cell>
        </row>
        <row r="38">
          <cell r="A38" t="str">
            <v>Ga Afudc Debt Not State</v>
          </cell>
          <cell r="B38">
            <v>0</v>
          </cell>
        </row>
        <row r="39">
          <cell r="A39" t="str">
            <v>Ga Indirect Cost Ft State</v>
          </cell>
          <cell r="B39">
            <v>0</v>
          </cell>
        </row>
        <row r="40">
          <cell r="A40" t="str">
            <v>Subtotals:</v>
          </cell>
          <cell r="B40">
            <v>0</v>
          </cell>
        </row>
        <row r="41">
          <cell r="A41" t="str">
            <v>AUX GEN</v>
          </cell>
          <cell r="B41">
            <v>4676516.51</v>
          </cell>
        </row>
        <row r="42">
          <cell r="A42" t="str">
            <v>CWIP Ga PROM PAYMENT State</v>
          </cell>
          <cell r="B42">
            <v>0</v>
          </cell>
        </row>
        <row r="43">
          <cell r="A43" t="str">
            <v>CWIP Ga NEG OTHER DEFERRED State</v>
          </cell>
          <cell r="B43">
            <v>28625.26</v>
          </cell>
        </row>
        <row r="44">
          <cell r="A44" t="str">
            <v>CWIP Ga CIAC State</v>
          </cell>
          <cell r="B44">
            <v>1.1200000000000001</v>
          </cell>
        </row>
        <row r="45">
          <cell r="A45" t="str">
            <v>CWIP Ga CAPITALIZED DEPR State</v>
          </cell>
          <cell r="B45">
            <v>174297.61</v>
          </cell>
        </row>
        <row r="46">
          <cell r="A46" t="str">
            <v>CWIP Ga SECTION 263A State</v>
          </cell>
          <cell r="B46">
            <v>-2920703.1</v>
          </cell>
        </row>
        <row r="47">
          <cell r="A47" t="str">
            <v>Ga Indirect Cost State</v>
          </cell>
          <cell r="B47">
            <v>-432528.94</v>
          </cell>
        </row>
        <row r="48">
          <cell r="A48" t="str">
            <v>Ga Afudc Debt Gross State</v>
          </cell>
          <cell r="B48">
            <v>1750083.14</v>
          </cell>
        </row>
        <row r="49">
          <cell r="A49" t="str">
            <v>Ga Other Deferred State</v>
          </cell>
          <cell r="B49">
            <v>1162533.29</v>
          </cell>
        </row>
        <row r="50">
          <cell r="A50" t="str">
            <v>Ga Repair Allow State</v>
          </cell>
          <cell r="B50">
            <v>0</v>
          </cell>
        </row>
        <row r="51">
          <cell r="B51">
            <v>512.16999999999996</v>
          </cell>
        </row>
        <row r="52">
          <cell r="B52">
            <v>0.02</v>
          </cell>
        </row>
        <row r="53">
          <cell r="A53" t="str">
            <v>Ga Reconcile Diff State</v>
          </cell>
          <cell r="B53">
            <v>0.02</v>
          </cell>
        </row>
        <row r="54">
          <cell r="A54" t="str">
            <v>Subtotals:</v>
          </cell>
          <cell r="B54">
            <v>-237179.41</v>
          </cell>
        </row>
        <row r="55">
          <cell r="A55" t="str">
            <v>Ga Itc Basis Red State</v>
          </cell>
          <cell r="B55">
            <v>0</v>
          </cell>
        </row>
        <row r="56">
          <cell r="A56" t="str">
            <v>Ga Afudc Equity State</v>
          </cell>
          <cell r="B56">
            <v>0</v>
          </cell>
        </row>
        <row r="57">
          <cell r="A57" t="str">
            <v>Ga Afudc Debt Not State</v>
          </cell>
          <cell r="B57">
            <v>0</v>
          </cell>
        </row>
        <row r="58">
          <cell r="A58" t="str">
            <v>Subtotals:</v>
          </cell>
          <cell r="B58">
            <v>0</v>
          </cell>
        </row>
        <row r="59">
          <cell r="A59" t="str">
            <v>CWIP - ELECTRIC</v>
          </cell>
          <cell r="B59">
            <v>-237179.41</v>
          </cell>
        </row>
        <row r="60">
          <cell r="A60" t="str">
            <v>CWIP Ga PROM PAYMENT State</v>
          </cell>
          <cell r="B60">
            <v>0</v>
          </cell>
        </row>
        <row r="61">
          <cell r="A61" t="str">
            <v>CWIP Ga NEG OTHER DEFERRED State</v>
          </cell>
          <cell r="B61">
            <v>0</v>
          </cell>
        </row>
        <row r="62">
          <cell r="A62" t="str">
            <v>CWIP Ga CIAC State</v>
          </cell>
          <cell r="B62">
            <v>0</v>
          </cell>
        </row>
        <row r="63">
          <cell r="A63" t="str">
            <v>CWIP Ga CAPITALIZED DEPR State</v>
          </cell>
          <cell r="B63">
            <v>0</v>
          </cell>
        </row>
        <row r="64">
          <cell r="A64" t="str">
            <v>CWIP Ga SECTION 263A State</v>
          </cell>
          <cell r="B64">
            <v>0</v>
          </cell>
        </row>
        <row r="65">
          <cell r="A65" t="str">
            <v>Ga Indirect Cost State</v>
          </cell>
          <cell r="B65">
            <v>0</v>
          </cell>
        </row>
        <row r="66">
          <cell r="A66" t="str">
            <v>Ga Afudc Debt Gross State</v>
          </cell>
          <cell r="B66">
            <v>0</v>
          </cell>
        </row>
        <row r="67">
          <cell r="A67" t="str">
            <v>Ga Other Deferred State</v>
          </cell>
          <cell r="B67">
            <v>0</v>
          </cell>
        </row>
        <row r="68">
          <cell r="A68" t="str">
            <v>Ga Repair Allow State</v>
          </cell>
          <cell r="B68">
            <v>0</v>
          </cell>
        </row>
        <row r="69">
          <cell r="A69" t="str">
            <v>CWIP Ga Write-off State</v>
          </cell>
          <cell r="B69">
            <v>-59996000</v>
          </cell>
        </row>
        <row r="70">
          <cell r="B70">
            <v>-59996000</v>
          </cell>
        </row>
        <row r="71">
          <cell r="A71" t="str">
            <v>Ga Itc Basis Red State</v>
          </cell>
          <cell r="B71">
            <v>0</v>
          </cell>
        </row>
        <row r="72">
          <cell r="A72" t="str">
            <v>Ga Afudc Equity State</v>
          </cell>
          <cell r="B72">
            <v>0</v>
          </cell>
        </row>
        <row r="73">
          <cell r="A73" t="str">
            <v>Ga Afudc Debt Not State</v>
          </cell>
          <cell r="B73">
            <v>0</v>
          </cell>
        </row>
        <row r="74">
          <cell r="B74">
            <v>0</v>
          </cell>
        </row>
        <row r="75">
          <cell r="A75" t="str">
            <v>CWIP - ELECTRIC V3&amp;4 WRITEOFF</v>
          </cell>
          <cell r="B75">
            <v>-59996000</v>
          </cell>
        </row>
        <row r="76">
          <cell r="A76" t="str">
            <v>CWIP Ga PROM PAYMENT State</v>
          </cell>
          <cell r="B76">
            <v>0</v>
          </cell>
        </row>
        <row r="77">
          <cell r="A77" t="str">
            <v>CWIP Ga NEG OTHER DEFERRED State</v>
          </cell>
          <cell r="B77">
            <v>0</v>
          </cell>
        </row>
        <row r="78">
          <cell r="A78" t="str">
            <v>CWIP Ga CIAC State</v>
          </cell>
          <cell r="B78">
            <v>0</v>
          </cell>
        </row>
        <row r="79">
          <cell r="A79" t="str">
            <v>CWIP Ga CAPITALIZED DEPR State</v>
          </cell>
          <cell r="B79">
            <v>0</v>
          </cell>
        </row>
        <row r="80">
          <cell r="A80" t="str">
            <v>CWIP Ga SECTION 263A State</v>
          </cell>
          <cell r="B80">
            <v>-30571368.469999999</v>
          </cell>
        </row>
        <row r="81">
          <cell r="A81" t="str">
            <v>Ga Indirect Cost State</v>
          </cell>
          <cell r="B81">
            <v>-2639928.2000000002</v>
          </cell>
        </row>
        <row r="82">
          <cell r="A82" t="str">
            <v>Ga Afudc Debt Gross State</v>
          </cell>
          <cell r="B82">
            <v>0</v>
          </cell>
        </row>
        <row r="83">
          <cell r="A83" t="str">
            <v>Ga Other Deferred State</v>
          </cell>
          <cell r="B83">
            <v>0</v>
          </cell>
        </row>
        <row r="84">
          <cell r="A84" t="str">
            <v>Ga Repair Allow State</v>
          </cell>
          <cell r="B84">
            <v>0</v>
          </cell>
        </row>
        <row r="85">
          <cell r="B85">
            <v>-33211296.670000002</v>
          </cell>
        </row>
        <row r="86">
          <cell r="A86" t="str">
            <v>Ga Itc Basis Red State</v>
          </cell>
          <cell r="B86">
            <v>0</v>
          </cell>
        </row>
        <row r="87">
          <cell r="A87" t="str">
            <v>Ga Afudc Equity State</v>
          </cell>
          <cell r="B87">
            <v>0</v>
          </cell>
        </row>
        <row r="88">
          <cell r="A88" t="str">
            <v>Ga Afudc Debt Not State</v>
          </cell>
          <cell r="B88">
            <v>0</v>
          </cell>
        </row>
        <row r="89">
          <cell r="B89">
            <v>0</v>
          </cell>
        </row>
        <row r="90">
          <cell r="A90" t="str">
            <v>CWIP - ELECTRIC VOGTLE 3</v>
          </cell>
          <cell r="B90">
            <v>-33211296.670000002</v>
          </cell>
        </row>
        <row r="91">
          <cell r="A91" t="str">
            <v>CWIP Ga PROM PAYMENT State</v>
          </cell>
          <cell r="B91">
            <v>0</v>
          </cell>
        </row>
        <row r="92">
          <cell r="A92" t="str">
            <v>CWIP Ga NEG OTHER DEFERRED State</v>
          </cell>
          <cell r="B92">
            <v>0</v>
          </cell>
        </row>
        <row r="93">
          <cell r="A93" t="str">
            <v>CWIP Ga CIAC State</v>
          </cell>
          <cell r="B93">
            <v>0</v>
          </cell>
        </row>
        <row r="94">
          <cell r="A94" t="str">
            <v>CWIP Ga CAPITALIZED DEPR State</v>
          </cell>
          <cell r="B94">
            <v>0</v>
          </cell>
        </row>
        <row r="95">
          <cell r="A95" t="str">
            <v>CWIP Ga SECTION 263A State</v>
          </cell>
          <cell r="B95">
            <v>-20911284.649999999</v>
          </cell>
        </row>
        <row r="96">
          <cell r="A96" t="str">
            <v>Ga Indirect Cost State</v>
          </cell>
          <cell r="B96">
            <v>-1797062.17</v>
          </cell>
        </row>
        <row r="97">
          <cell r="A97" t="str">
            <v>Ga Afudc Debt Gross State</v>
          </cell>
          <cell r="B97">
            <v>0</v>
          </cell>
        </row>
        <row r="98">
          <cell r="A98" t="str">
            <v>Ga Other Deferred State</v>
          </cell>
          <cell r="B98">
            <v>0</v>
          </cell>
        </row>
        <row r="99">
          <cell r="A99" t="str">
            <v>Ga Repair Allow State</v>
          </cell>
          <cell r="B99">
            <v>0</v>
          </cell>
        </row>
        <row r="100">
          <cell r="B100">
            <v>-22708346.82</v>
          </cell>
        </row>
        <row r="101">
          <cell r="A101" t="str">
            <v>Ga Itc Basis Red State</v>
          </cell>
          <cell r="B101">
            <v>0</v>
          </cell>
        </row>
        <row r="102">
          <cell r="A102" t="str">
            <v>Ga Afudc Equity State</v>
          </cell>
          <cell r="B102">
            <v>0</v>
          </cell>
        </row>
        <row r="103">
          <cell r="A103" t="str">
            <v>Ga Afudc Debt Not State</v>
          </cell>
          <cell r="B103">
            <v>0</v>
          </cell>
        </row>
        <row r="104">
          <cell r="B104">
            <v>0</v>
          </cell>
        </row>
        <row r="105">
          <cell r="A105" t="str">
            <v>CWIP - ELECTRIC VOGTLE 4</v>
          </cell>
          <cell r="B105">
            <v>-22708346.82</v>
          </cell>
        </row>
        <row r="106">
          <cell r="A106" t="str">
            <v>CWIP Ga PROM PAYMENT State</v>
          </cell>
          <cell r="B106">
            <v>0</v>
          </cell>
        </row>
        <row r="107">
          <cell r="A107" t="str">
            <v>CWIP Ga NEG OTHER DEFERRED State</v>
          </cell>
          <cell r="B107">
            <v>0</v>
          </cell>
        </row>
        <row r="108">
          <cell r="A108" t="str">
            <v>CWIP Ga CIAC State</v>
          </cell>
          <cell r="B108">
            <v>0</v>
          </cell>
        </row>
        <row r="109">
          <cell r="A109" t="str">
            <v>CWIP Ga CAPITALIZED DEPR State</v>
          </cell>
          <cell r="B109">
            <v>-6829.36</v>
          </cell>
        </row>
        <row r="110">
          <cell r="A110" t="str">
            <v>CWIP Ga SECTION 263A State</v>
          </cell>
          <cell r="B110">
            <v>0</v>
          </cell>
        </row>
        <row r="111">
          <cell r="A111" t="str">
            <v>Ga Indirect Cost State</v>
          </cell>
          <cell r="B111">
            <v>-219746.19</v>
          </cell>
        </row>
        <row r="112">
          <cell r="A112" t="str">
            <v>Ga Afudc Debt Gross State</v>
          </cell>
          <cell r="B112">
            <v>6035.73</v>
          </cell>
        </row>
        <row r="113">
          <cell r="A113" t="str">
            <v>Ga Other Deferred State</v>
          </cell>
          <cell r="B113">
            <v>0</v>
          </cell>
        </row>
        <row r="114">
          <cell r="A114" t="str">
            <v>Ga Repair Allow State</v>
          </cell>
          <cell r="B114">
            <v>0</v>
          </cell>
        </row>
        <row r="115">
          <cell r="A115" t="str">
            <v>Subtotals:</v>
          </cell>
          <cell r="B115">
            <v>-220539.82</v>
          </cell>
        </row>
        <row r="116">
          <cell r="A116" t="str">
            <v>Ga Afudc Equity State</v>
          </cell>
          <cell r="B116">
            <v>0</v>
          </cell>
        </row>
        <row r="117">
          <cell r="A117" t="str">
            <v>Subtotals:</v>
          </cell>
          <cell r="B117">
            <v>0</v>
          </cell>
        </row>
        <row r="118">
          <cell r="A118" t="str">
            <v>CWIP - NUCLEAR FUEL</v>
          </cell>
          <cell r="B118">
            <v>-220539.82</v>
          </cell>
        </row>
        <row r="119">
          <cell r="B119">
            <v>-12159.74</v>
          </cell>
        </row>
        <row r="120">
          <cell r="B120">
            <v>-12159.74</v>
          </cell>
        </row>
        <row r="121">
          <cell r="A121" t="str">
            <v>Ga Cor</v>
          </cell>
          <cell r="B121">
            <v>-78569.09</v>
          </cell>
        </row>
        <row r="122">
          <cell r="A122" t="str">
            <v>Ga Method State</v>
          </cell>
          <cell r="B122">
            <v>42102.33</v>
          </cell>
        </row>
        <row r="123">
          <cell r="A123" t="str">
            <v>Ga Life State</v>
          </cell>
          <cell r="B123">
            <v>20624.810000000001</v>
          </cell>
        </row>
        <row r="124">
          <cell r="A124" t="str">
            <v>Ga Method Life State</v>
          </cell>
          <cell r="B124">
            <v>188401021.97999999</v>
          </cell>
        </row>
        <row r="125">
          <cell r="A125" t="str">
            <v>DISTR Accelerated Depreciation</v>
          </cell>
          <cell r="B125">
            <v>188385180.03</v>
          </cell>
        </row>
        <row r="126">
          <cell r="A126" t="str">
            <v>Ga Indirect Cost State</v>
          </cell>
          <cell r="B126">
            <v>-1755427.46</v>
          </cell>
        </row>
        <row r="127">
          <cell r="A127" t="str">
            <v>Ga Afudc Debt Gross State</v>
          </cell>
          <cell r="B127">
            <v>2804709.73</v>
          </cell>
        </row>
        <row r="128">
          <cell r="A128" t="str">
            <v>Ga Other Deferred State</v>
          </cell>
          <cell r="B128">
            <v>1859300.48</v>
          </cell>
        </row>
        <row r="129">
          <cell r="A129" t="str">
            <v>Ga Repair Allow State</v>
          </cell>
          <cell r="B129">
            <v>3536539.3</v>
          </cell>
        </row>
        <row r="130">
          <cell r="A130" t="str">
            <v>Ga Reconcile Diff State</v>
          </cell>
          <cell r="B130">
            <v>-617.07000000000005</v>
          </cell>
        </row>
        <row r="131">
          <cell r="A131" t="str">
            <v>Ga Afudc Debt Tax Fed - State</v>
          </cell>
          <cell r="B131">
            <v>327394.96999999997</v>
          </cell>
        </row>
        <row r="132">
          <cell r="A132" t="str">
            <v>Ga Tax Repairs Expense</v>
          </cell>
          <cell r="B132">
            <v>24519417.989999998</v>
          </cell>
        </row>
        <row r="133">
          <cell r="B133">
            <v>0</v>
          </cell>
        </row>
        <row r="134">
          <cell r="A134" t="str">
            <v>Subtotals:</v>
          </cell>
          <cell r="B134">
            <v>31291317.940000001</v>
          </cell>
        </row>
        <row r="135">
          <cell r="A135" t="str">
            <v>Ga Tax Diffs State</v>
          </cell>
          <cell r="B135">
            <v>-129456.56</v>
          </cell>
        </row>
        <row r="136">
          <cell r="A136" t="str">
            <v>Ga SECTION 263A State</v>
          </cell>
          <cell r="B136">
            <v>-1478990.23</v>
          </cell>
        </row>
        <row r="137">
          <cell r="A137" t="str">
            <v>Ga CAPITALIZED DEPR State</v>
          </cell>
          <cell r="B137">
            <v>-49204.95</v>
          </cell>
        </row>
        <row r="138">
          <cell r="A138" t="str">
            <v>Ga CIAC State</v>
          </cell>
          <cell r="B138">
            <v>-9671704.4800000004</v>
          </cell>
        </row>
        <row r="139">
          <cell r="A139" t="str">
            <v>Ga NEG OTHER DEFERRED State</v>
          </cell>
          <cell r="B139">
            <v>-1914770.55</v>
          </cell>
        </row>
        <row r="140">
          <cell r="A140" t="str">
            <v>Ga PROM PAYMENT State</v>
          </cell>
          <cell r="B140">
            <v>-349353.65</v>
          </cell>
        </row>
        <row r="141">
          <cell r="A141" t="str">
            <v>Ga Tax Repairs Exp. SO</v>
          </cell>
          <cell r="B141">
            <v>-443391.63</v>
          </cell>
        </row>
        <row r="142">
          <cell r="A142" t="str">
            <v>Ga Tax Rep 481a State</v>
          </cell>
          <cell r="B142">
            <v>1678409.2</v>
          </cell>
        </row>
        <row r="143">
          <cell r="A143" t="str">
            <v>Ga Tax Exp CPI Rev State</v>
          </cell>
          <cell r="B143">
            <v>3566.53</v>
          </cell>
        </row>
        <row r="144">
          <cell r="B144">
            <v>-20593.32</v>
          </cell>
        </row>
        <row r="145">
          <cell r="B145">
            <v>412767.6</v>
          </cell>
        </row>
        <row r="146">
          <cell r="A146" t="str">
            <v>Subtotals:</v>
          </cell>
          <cell r="B146">
            <v>-11962722.039999999</v>
          </cell>
        </row>
        <row r="147">
          <cell r="A147" t="str">
            <v>Ga Life FT State</v>
          </cell>
          <cell r="B147">
            <v>0</v>
          </cell>
        </row>
        <row r="148">
          <cell r="A148" t="str">
            <v>Ga Method FT State</v>
          </cell>
          <cell r="B148">
            <v>0</v>
          </cell>
        </row>
        <row r="149">
          <cell r="A149" t="str">
            <v>Ga Method Life FT State</v>
          </cell>
          <cell r="B149">
            <v>0</v>
          </cell>
        </row>
        <row r="150">
          <cell r="A150" t="str">
            <v>Subtotals:</v>
          </cell>
          <cell r="B150">
            <v>0</v>
          </cell>
        </row>
        <row r="151">
          <cell r="A151" t="str">
            <v>Ga Itc Basis Red State</v>
          </cell>
          <cell r="B151">
            <v>0</v>
          </cell>
        </row>
        <row r="152">
          <cell r="A152" t="str">
            <v>Ga Afudc Equity State</v>
          </cell>
          <cell r="B152">
            <v>-3011.75</v>
          </cell>
        </row>
        <row r="153">
          <cell r="A153" t="str">
            <v>Georgia AFUDC DEBT GROSS FT STATE</v>
          </cell>
          <cell r="B153">
            <v>0</v>
          </cell>
        </row>
        <row r="154">
          <cell r="A154" t="str">
            <v>Ga Afudc Debt Not State</v>
          </cell>
          <cell r="B154">
            <v>0</v>
          </cell>
        </row>
        <row r="155">
          <cell r="A155" t="str">
            <v>Ga Indirect Cost Ft State</v>
          </cell>
          <cell r="B155">
            <v>0</v>
          </cell>
        </row>
        <row r="156">
          <cell r="A156" t="str">
            <v>Subtotals:</v>
          </cell>
          <cell r="B156">
            <v>-3011.75</v>
          </cell>
        </row>
        <row r="157">
          <cell r="A157" t="str">
            <v>DISTR</v>
          </cell>
          <cell r="B157">
            <v>207698604.44</v>
          </cell>
        </row>
        <row r="158">
          <cell r="B158">
            <v>-10475.219999999999</v>
          </cell>
        </row>
        <row r="159">
          <cell r="A159" t="str">
            <v>Ga Method Life State</v>
          </cell>
          <cell r="B159">
            <v>85207758.629999995</v>
          </cell>
        </row>
        <row r="160">
          <cell r="A160" t="str">
            <v>ECCR Accelerated Depreciation</v>
          </cell>
          <cell r="B160">
            <v>85197283.409999996</v>
          </cell>
        </row>
        <row r="161">
          <cell r="A161" t="str">
            <v>Ga Indirect Cost State</v>
          </cell>
          <cell r="B161">
            <v>-1423249.02</v>
          </cell>
        </row>
        <row r="162">
          <cell r="A162" t="str">
            <v>Ga Afudc Debt Gross State</v>
          </cell>
          <cell r="B162">
            <v>3599525.43</v>
          </cell>
        </row>
        <row r="163">
          <cell r="A163" t="str">
            <v>Ga Other Deferred State</v>
          </cell>
          <cell r="B163">
            <v>2078610.9</v>
          </cell>
        </row>
        <row r="164">
          <cell r="B164">
            <v>6101.18</v>
          </cell>
        </row>
        <row r="165">
          <cell r="A165" t="str">
            <v>Ga Tax Repairs Expense</v>
          </cell>
          <cell r="B165">
            <v>12730203.02</v>
          </cell>
        </row>
        <row r="166">
          <cell r="A166" t="str">
            <v>Subtotals:</v>
          </cell>
          <cell r="B166">
            <v>16991191.510000002</v>
          </cell>
        </row>
        <row r="167">
          <cell r="A167" t="str">
            <v>Ga Tax Diffs State</v>
          </cell>
          <cell r="B167">
            <v>0</v>
          </cell>
        </row>
        <row r="168">
          <cell r="A168" t="str">
            <v>Ga SECTION 263A State</v>
          </cell>
          <cell r="B168">
            <v>-3187018.23</v>
          </cell>
        </row>
        <row r="169">
          <cell r="A169" t="str">
            <v>Ga CAPITALIZED DEPR State</v>
          </cell>
          <cell r="B169">
            <v>-24424.63</v>
          </cell>
        </row>
        <row r="170">
          <cell r="A170" t="str">
            <v>Ga CIAC State</v>
          </cell>
          <cell r="B170">
            <v>-97529.47</v>
          </cell>
        </row>
        <row r="171">
          <cell r="A171" t="str">
            <v>Ga NEG OTHER DEFERRED State</v>
          </cell>
          <cell r="B171">
            <v>-1543883.97</v>
          </cell>
        </row>
        <row r="172">
          <cell r="B172">
            <v>0</v>
          </cell>
        </row>
        <row r="173">
          <cell r="A173" t="str">
            <v>Ga Tax Repairs Exp. SO</v>
          </cell>
          <cell r="B173">
            <v>-41.88</v>
          </cell>
        </row>
        <row r="174">
          <cell r="A174" t="str">
            <v>Ga Tax Rep 481a State</v>
          </cell>
          <cell r="B174">
            <v>361674.61</v>
          </cell>
        </row>
        <row r="175">
          <cell r="A175" t="str">
            <v>Subtotals:</v>
          </cell>
          <cell r="B175">
            <v>24043.64</v>
          </cell>
        </row>
        <row r="176">
          <cell r="B176">
            <v>-4467179.93</v>
          </cell>
        </row>
        <row r="177">
          <cell r="A177" t="str">
            <v>Ga Afudc Equity State</v>
          </cell>
          <cell r="B177">
            <v>0</v>
          </cell>
        </row>
        <row r="178">
          <cell r="A178" t="str">
            <v>Ga Afudc Debt Not State</v>
          </cell>
          <cell r="B178">
            <v>0</v>
          </cell>
        </row>
        <row r="179">
          <cell r="A179" t="str">
            <v>Subtotals:</v>
          </cell>
          <cell r="B179">
            <v>0</v>
          </cell>
        </row>
        <row r="180">
          <cell r="A180" t="str">
            <v>ECCR</v>
          </cell>
          <cell r="B180">
            <v>97721294.989999995</v>
          </cell>
        </row>
        <row r="181">
          <cell r="A181" t="str">
            <v>Ga Cor</v>
          </cell>
          <cell r="B181">
            <v>0.01</v>
          </cell>
        </row>
        <row r="182">
          <cell r="A182" t="str">
            <v>Ga Method Life State</v>
          </cell>
          <cell r="B182">
            <v>0</v>
          </cell>
        </row>
        <row r="183">
          <cell r="A183" t="str">
            <v>ELEC AQADJ Accelerated Depreciation</v>
          </cell>
          <cell r="B183">
            <v>0.01</v>
          </cell>
        </row>
        <row r="184">
          <cell r="A184" t="str">
            <v>Ga Indirect Cost State</v>
          </cell>
          <cell r="B184">
            <v>227519.68</v>
          </cell>
        </row>
        <row r="185">
          <cell r="A185" t="str">
            <v>Ga Other Deferred State</v>
          </cell>
          <cell r="B185">
            <v>5298.82</v>
          </cell>
        </row>
        <row r="186">
          <cell r="A186" t="str">
            <v>Subtotals:</v>
          </cell>
          <cell r="B186">
            <v>232818.5</v>
          </cell>
        </row>
        <row r="187">
          <cell r="A187" t="str">
            <v>ELEC AQADJ</v>
          </cell>
          <cell r="B187">
            <v>232818.51</v>
          </cell>
        </row>
        <row r="188">
          <cell r="A188" t="str">
            <v>Ga Cor</v>
          </cell>
          <cell r="B188">
            <v>237896.01</v>
          </cell>
        </row>
        <row r="189">
          <cell r="A189" t="str">
            <v>Ga Method State</v>
          </cell>
          <cell r="B189">
            <v>0</v>
          </cell>
        </row>
        <row r="190">
          <cell r="A190" t="str">
            <v>Ga Life State</v>
          </cell>
          <cell r="B190">
            <v>0</v>
          </cell>
        </row>
        <row r="191">
          <cell r="A191" t="str">
            <v>Ga Method Life State</v>
          </cell>
          <cell r="B191">
            <v>-554379.65</v>
          </cell>
        </row>
        <row r="192">
          <cell r="A192" t="str">
            <v>FURN FIX Accelerated Depreciation</v>
          </cell>
          <cell r="B192">
            <v>-316483.64</v>
          </cell>
        </row>
        <row r="193">
          <cell r="A193" t="str">
            <v>Ga Indirect Cost State</v>
          </cell>
          <cell r="B193">
            <v>-94.68</v>
          </cell>
        </row>
        <row r="194">
          <cell r="A194" t="str">
            <v>Ga Afudc Debt Gross State</v>
          </cell>
          <cell r="B194">
            <v>7935.99</v>
          </cell>
        </row>
        <row r="195">
          <cell r="A195" t="str">
            <v>Ga Other Deferred State</v>
          </cell>
          <cell r="B195">
            <v>0.01</v>
          </cell>
        </row>
        <row r="196">
          <cell r="A196" t="str">
            <v>Ga Tax Repairs Expense</v>
          </cell>
          <cell r="B196">
            <v>0</v>
          </cell>
        </row>
        <row r="197">
          <cell r="A197" t="str">
            <v>Subtotals:</v>
          </cell>
          <cell r="B197">
            <v>7841.32</v>
          </cell>
        </row>
        <row r="198">
          <cell r="A198" t="str">
            <v>Ga Tax Diffs State</v>
          </cell>
          <cell r="B198">
            <v>0</v>
          </cell>
        </row>
        <row r="199">
          <cell r="A199" t="str">
            <v>Ga SECTION 263A State</v>
          </cell>
          <cell r="B199">
            <v>-628.84</v>
          </cell>
        </row>
        <row r="200">
          <cell r="B200">
            <v>188</v>
          </cell>
        </row>
        <row r="201">
          <cell r="A201" t="str">
            <v>Ga CIAC State</v>
          </cell>
          <cell r="B201">
            <v>0</v>
          </cell>
        </row>
        <row r="202">
          <cell r="A202" t="str">
            <v>Subtotals:</v>
          </cell>
          <cell r="B202">
            <v>-440.84</v>
          </cell>
        </row>
        <row r="203">
          <cell r="A203" t="str">
            <v>Ga Life FT State</v>
          </cell>
          <cell r="B203">
            <v>0</v>
          </cell>
        </row>
        <row r="204">
          <cell r="A204" t="str">
            <v>Ga Method Life FT State</v>
          </cell>
          <cell r="B204">
            <v>0</v>
          </cell>
        </row>
        <row r="205">
          <cell r="A205" t="str">
            <v>Subtotals:</v>
          </cell>
          <cell r="B205">
            <v>0</v>
          </cell>
        </row>
        <row r="206">
          <cell r="A206" t="str">
            <v>Ga Itc Basis Red State</v>
          </cell>
          <cell r="B206">
            <v>0</v>
          </cell>
        </row>
        <row r="207">
          <cell r="A207" t="str">
            <v>Ga Afudc Equity State</v>
          </cell>
          <cell r="B207">
            <v>0</v>
          </cell>
        </row>
        <row r="208">
          <cell r="A208" t="str">
            <v>Ga Indirect Cost Ft State</v>
          </cell>
          <cell r="B208">
            <v>0</v>
          </cell>
        </row>
        <row r="209">
          <cell r="A209" t="str">
            <v>Subtotals:</v>
          </cell>
          <cell r="B209">
            <v>0</v>
          </cell>
        </row>
        <row r="210">
          <cell r="A210" t="str">
            <v>FURN FIX</v>
          </cell>
          <cell r="B210">
            <v>-309083.15999999997</v>
          </cell>
        </row>
        <row r="211">
          <cell r="A211" t="str">
            <v>Ga Cor</v>
          </cell>
          <cell r="B211">
            <v>-0.99</v>
          </cell>
        </row>
        <row r="212">
          <cell r="A212" t="str">
            <v>Ga Method State</v>
          </cell>
          <cell r="B212">
            <v>0</v>
          </cell>
        </row>
        <row r="213">
          <cell r="A213" t="str">
            <v>Ga Life State</v>
          </cell>
          <cell r="B213">
            <v>-7275.7</v>
          </cell>
        </row>
        <row r="214">
          <cell r="A214" t="str">
            <v>Ga Method Life State</v>
          </cell>
          <cell r="B214">
            <v>34641.980000000003</v>
          </cell>
        </row>
        <row r="215">
          <cell r="A215" t="str">
            <v>FUTURE USE Accelerated Depreciation</v>
          </cell>
          <cell r="B215">
            <v>27365.29</v>
          </cell>
        </row>
        <row r="216">
          <cell r="A216" t="str">
            <v>Ga Indirect Cost State</v>
          </cell>
          <cell r="B216">
            <v>3168.01</v>
          </cell>
        </row>
        <row r="217">
          <cell r="B217">
            <v>309.98</v>
          </cell>
        </row>
        <row r="218">
          <cell r="A218" t="str">
            <v>Ga Other Deferred State</v>
          </cell>
          <cell r="B218">
            <v>-60812.85</v>
          </cell>
        </row>
        <row r="219">
          <cell r="A219" t="str">
            <v>Subtotals:</v>
          </cell>
          <cell r="B219">
            <v>-57334.86</v>
          </cell>
        </row>
        <row r="220">
          <cell r="A220" t="str">
            <v>Ga Tax Diffs State</v>
          </cell>
          <cell r="B220">
            <v>-18732.580000000002</v>
          </cell>
        </row>
        <row r="221">
          <cell r="B221">
            <v>0</v>
          </cell>
        </row>
        <row r="222">
          <cell r="B222">
            <v>52.73</v>
          </cell>
        </row>
        <row r="223">
          <cell r="B223">
            <v>0</v>
          </cell>
        </row>
        <row r="224">
          <cell r="A224" t="str">
            <v>Ga NEG OTHER DEFERRED State</v>
          </cell>
          <cell r="B224">
            <v>-523397.76</v>
          </cell>
        </row>
        <row r="225">
          <cell r="A225" t="str">
            <v>Subtotals:</v>
          </cell>
          <cell r="B225">
            <v>-542077.61</v>
          </cell>
        </row>
        <row r="226">
          <cell r="A226" t="str">
            <v>Ga Afudc Equity State</v>
          </cell>
          <cell r="B226">
            <v>0</v>
          </cell>
        </row>
        <row r="227">
          <cell r="A227" t="str">
            <v>Ga Afudc Debt Not State</v>
          </cell>
          <cell r="B227">
            <v>0</v>
          </cell>
        </row>
        <row r="228">
          <cell r="A228" t="str">
            <v>Ga Indirect Cost Ft State</v>
          </cell>
          <cell r="B228">
            <v>0</v>
          </cell>
        </row>
        <row r="229">
          <cell r="A229" t="str">
            <v>Subtotals:</v>
          </cell>
          <cell r="B229">
            <v>0</v>
          </cell>
        </row>
        <row r="230">
          <cell r="A230" t="str">
            <v>FUTURE USE</v>
          </cell>
          <cell r="B230">
            <v>-572047.18000000005</v>
          </cell>
        </row>
        <row r="231">
          <cell r="A231" t="str">
            <v>Ga Cor</v>
          </cell>
          <cell r="B231">
            <v>30752.16</v>
          </cell>
        </row>
        <row r="232">
          <cell r="A232" t="str">
            <v>Ga Method State</v>
          </cell>
          <cell r="B232">
            <v>2217633.9500000002</v>
          </cell>
        </row>
        <row r="233">
          <cell r="A233" t="str">
            <v>Ga Life State</v>
          </cell>
          <cell r="B233">
            <v>740598.52</v>
          </cell>
        </row>
        <row r="234">
          <cell r="A234" t="str">
            <v>Ga Method Life State</v>
          </cell>
          <cell r="B234">
            <v>5873955.4900000002</v>
          </cell>
        </row>
        <row r="235">
          <cell r="A235" t="str">
            <v>HYDRO Accelerated Depreciation</v>
          </cell>
          <cell r="B235">
            <v>8862940.1199999992</v>
          </cell>
        </row>
        <row r="236">
          <cell r="A236" t="str">
            <v>Ga Indirect Cost State</v>
          </cell>
          <cell r="B236">
            <v>140015.26999999999</v>
          </cell>
        </row>
        <row r="237">
          <cell r="A237" t="str">
            <v>Ga Afudc Debt Gross State</v>
          </cell>
          <cell r="B237">
            <v>408369.25</v>
          </cell>
        </row>
        <row r="238">
          <cell r="A238" t="str">
            <v>Ga Other Deferred State</v>
          </cell>
          <cell r="B238">
            <v>163500.54999999999</v>
          </cell>
        </row>
        <row r="239">
          <cell r="A239" t="str">
            <v>Ga Repair Allow State</v>
          </cell>
          <cell r="B239">
            <v>0</v>
          </cell>
        </row>
        <row r="240">
          <cell r="A240" t="str">
            <v>Ga Tax Repairs Expense</v>
          </cell>
          <cell r="B240">
            <v>3011005.14</v>
          </cell>
        </row>
        <row r="241">
          <cell r="A241" t="str">
            <v>Subtotals:</v>
          </cell>
          <cell r="B241">
            <v>3722890.21</v>
          </cell>
        </row>
        <row r="242">
          <cell r="A242" t="str">
            <v>Ga Tax Diffs State</v>
          </cell>
          <cell r="B242">
            <v>-675.16</v>
          </cell>
        </row>
        <row r="243">
          <cell r="A243" t="str">
            <v>Ga SECTION 263A State</v>
          </cell>
          <cell r="B243">
            <v>-127437.69</v>
          </cell>
        </row>
        <row r="244">
          <cell r="A244" t="str">
            <v>Ga CAPITALIZED DEPR State</v>
          </cell>
          <cell r="B244">
            <v>-1797.92</v>
          </cell>
        </row>
        <row r="245">
          <cell r="A245" t="str">
            <v>Ga CIAC State</v>
          </cell>
          <cell r="B245">
            <v>0</v>
          </cell>
        </row>
        <row r="246">
          <cell r="A246" t="str">
            <v>Ga NEG OTHER DEFERRED State</v>
          </cell>
          <cell r="B246">
            <v>-22061.03</v>
          </cell>
        </row>
        <row r="247">
          <cell r="A247" t="str">
            <v>Ga PROM PAYMENT State</v>
          </cell>
          <cell r="B247">
            <v>0</v>
          </cell>
        </row>
        <row r="248">
          <cell r="A248" t="str">
            <v>Ga Tax Repairs Exp. SO</v>
          </cell>
          <cell r="B248">
            <v>-14865.71</v>
          </cell>
        </row>
        <row r="249">
          <cell r="A249" t="str">
            <v>Ga Tax Rep 481a State</v>
          </cell>
          <cell r="B249">
            <v>87395.44</v>
          </cell>
        </row>
        <row r="250">
          <cell r="B250">
            <v>17754.21</v>
          </cell>
        </row>
        <row r="251">
          <cell r="A251" t="str">
            <v>Subtotals:</v>
          </cell>
          <cell r="B251">
            <v>-61687.86</v>
          </cell>
        </row>
        <row r="252">
          <cell r="A252" t="str">
            <v>Ga Life FT State</v>
          </cell>
          <cell r="B252">
            <v>0</v>
          </cell>
        </row>
        <row r="253">
          <cell r="A253" t="str">
            <v>Ga Method Life FT State</v>
          </cell>
          <cell r="B253">
            <v>0</v>
          </cell>
        </row>
        <row r="254">
          <cell r="A254" t="str">
            <v>Subtotals:</v>
          </cell>
          <cell r="B254">
            <v>0</v>
          </cell>
        </row>
        <row r="255">
          <cell r="A255" t="str">
            <v>Ga Itc Basis Red State</v>
          </cell>
          <cell r="B255">
            <v>0</v>
          </cell>
        </row>
        <row r="256">
          <cell r="A256" t="str">
            <v>Ga Afudc Equity State</v>
          </cell>
          <cell r="B256">
            <v>0</v>
          </cell>
        </row>
        <row r="257">
          <cell r="A257" t="str">
            <v>Ga Afudc Debt Not State</v>
          </cell>
          <cell r="B257">
            <v>0</v>
          </cell>
        </row>
        <row r="258">
          <cell r="A258" t="str">
            <v>Ga Indirect Cost Ft State</v>
          </cell>
          <cell r="B258">
            <v>0</v>
          </cell>
        </row>
        <row r="259">
          <cell r="A259" t="str">
            <v>Subtotals:</v>
          </cell>
          <cell r="B259">
            <v>0</v>
          </cell>
        </row>
        <row r="260">
          <cell r="A260" t="str">
            <v>HYDRO</v>
          </cell>
          <cell r="B260">
            <v>12524142.470000001</v>
          </cell>
        </row>
        <row r="261">
          <cell r="A261" t="str">
            <v>Ga Cor</v>
          </cell>
          <cell r="B261">
            <v>8316.2800000000007</v>
          </cell>
        </row>
        <row r="262">
          <cell r="A262" t="str">
            <v>Ga Method State</v>
          </cell>
          <cell r="B262">
            <v>0</v>
          </cell>
        </row>
        <row r="263">
          <cell r="A263" t="str">
            <v>Ga Life State</v>
          </cell>
          <cell r="B263">
            <v>-2554.35</v>
          </cell>
        </row>
        <row r="264">
          <cell r="A264" t="str">
            <v>Ga Method Life State</v>
          </cell>
          <cell r="B264">
            <v>1717329.71</v>
          </cell>
        </row>
        <row r="265">
          <cell r="A265" t="str">
            <v>INTANGIBLE Accelerated Depreciation</v>
          </cell>
          <cell r="B265">
            <v>1723091.64</v>
          </cell>
        </row>
        <row r="266">
          <cell r="A266" t="str">
            <v>Ga Indirect Cost State</v>
          </cell>
          <cell r="B266">
            <v>-25627.35</v>
          </cell>
        </row>
        <row r="267">
          <cell r="A267" t="str">
            <v>Ga Afudc Debt Gross State</v>
          </cell>
          <cell r="B267">
            <v>166210.84</v>
          </cell>
        </row>
        <row r="268">
          <cell r="A268" t="str">
            <v>Ga Other Deferred State</v>
          </cell>
          <cell r="B268">
            <v>1498198.06</v>
          </cell>
        </row>
        <row r="269">
          <cell r="A269" t="str">
            <v>Subtotals:</v>
          </cell>
          <cell r="B269">
            <v>1638781.55</v>
          </cell>
        </row>
        <row r="270">
          <cell r="A270" t="str">
            <v>Ga Tax Diffs State</v>
          </cell>
          <cell r="B270">
            <v>0</v>
          </cell>
        </row>
        <row r="271">
          <cell r="A271" t="str">
            <v>Ga SECTION 263A State</v>
          </cell>
          <cell r="B271">
            <v>-66372.25</v>
          </cell>
        </row>
        <row r="272">
          <cell r="A272" t="str">
            <v>Ga CAPITALIZED DEPR State</v>
          </cell>
          <cell r="B272">
            <v>242.29</v>
          </cell>
        </row>
        <row r="273">
          <cell r="B273">
            <v>0</v>
          </cell>
        </row>
        <row r="274">
          <cell r="A274" t="str">
            <v>Ga NEG OTHER DEFERRED State</v>
          </cell>
          <cell r="B274">
            <v>0</v>
          </cell>
        </row>
        <row r="275">
          <cell r="A275" t="str">
            <v>Subtotals:</v>
          </cell>
          <cell r="B275">
            <v>-66129.960000000006</v>
          </cell>
        </row>
        <row r="276">
          <cell r="A276" t="str">
            <v>Ga Afudc Equity State</v>
          </cell>
          <cell r="B276">
            <v>0</v>
          </cell>
        </row>
        <row r="277">
          <cell r="A277" t="str">
            <v>Ga Indirect Cost Ft State</v>
          </cell>
          <cell r="B277">
            <v>0</v>
          </cell>
        </row>
        <row r="278">
          <cell r="A278" t="str">
            <v>Subtotals:</v>
          </cell>
          <cell r="B278">
            <v>0</v>
          </cell>
        </row>
        <row r="279">
          <cell r="A279" t="str">
            <v>INTANGIBLE</v>
          </cell>
          <cell r="B279">
            <v>3295743.23</v>
          </cell>
        </row>
        <row r="280">
          <cell r="A280" t="str">
            <v>Ga Cor</v>
          </cell>
          <cell r="B280">
            <v>0.03</v>
          </cell>
        </row>
        <row r="281">
          <cell r="A281" t="str">
            <v>Ga Method Life State</v>
          </cell>
          <cell r="B281">
            <v>0</v>
          </cell>
        </row>
        <row r="282">
          <cell r="A282" t="str">
            <v>INTERCO Accelerated Depreciation</v>
          </cell>
          <cell r="B282">
            <v>0.03</v>
          </cell>
        </row>
        <row r="283">
          <cell r="A283" t="str">
            <v>Ga Other Deferred State</v>
          </cell>
          <cell r="B283">
            <v>0</v>
          </cell>
        </row>
        <row r="284">
          <cell r="A284" t="str">
            <v>Subtotals:</v>
          </cell>
          <cell r="B284">
            <v>0</v>
          </cell>
        </row>
        <row r="285">
          <cell r="A285" t="str">
            <v>INTERCO</v>
          </cell>
          <cell r="B285">
            <v>0.03</v>
          </cell>
        </row>
        <row r="286">
          <cell r="A286" t="str">
            <v>Ga Method Life State</v>
          </cell>
          <cell r="B286">
            <v>431023.05</v>
          </cell>
        </row>
        <row r="287">
          <cell r="A287" t="str">
            <v>LH IMPR Accelerated Depreciation</v>
          </cell>
          <cell r="B287">
            <v>431023.05</v>
          </cell>
        </row>
        <row r="288">
          <cell r="A288" t="str">
            <v>Ga Indirect Cost State</v>
          </cell>
          <cell r="B288">
            <v>-6279.4</v>
          </cell>
        </row>
        <row r="289">
          <cell r="A289" t="str">
            <v>Ga Afudc Debt Gross State</v>
          </cell>
          <cell r="B289">
            <v>4018.79</v>
          </cell>
        </row>
        <row r="290">
          <cell r="B290">
            <v>555.12</v>
          </cell>
        </row>
        <row r="291">
          <cell r="A291" t="str">
            <v>Subtotals:</v>
          </cell>
          <cell r="B291">
            <v>-1705.49</v>
          </cell>
        </row>
        <row r="292">
          <cell r="A292" t="str">
            <v>Ga Tax Diffs State</v>
          </cell>
          <cell r="B292">
            <v>0</v>
          </cell>
        </row>
        <row r="293">
          <cell r="A293" t="str">
            <v>Ga SECTION 263A State</v>
          </cell>
          <cell r="B293">
            <v>-4681.53</v>
          </cell>
        </row>
        <row r="294">
          <cell r="A294" t="str">
            <v>Ga CAPITALIZED DEPR State</v>
          </cell>
          <cell r="B294">
            <v>-116.33</v>
          </cell>
        </row>
        <row r="295">
          <cell r="B295">
            <v>0</v>
          </cell>
        </row>
        <row r="296">
          <cell r="A296" t="str">
            <v>Subtotals:</v>
          </cell>
          <cell r="B296">
            <v>-4797.8599999999997</v>
          </cell>
        </row>
        <row r="297">
          <cell r="A297" t="str">
            <v>Ga Afudc Equity State</v>
          </cell>
          <cell r="B297">
            <v>0</v>
          </cell>
        </row>
        <row r="298">
          <cell r="A298" t="str">
            <v>Subtotals:</v>
          </cell>
          <cell r="B298">
            <v>0</v>
          </cell>
        </row>
        <row r="299">
          <cell r="A299" t="str">
            <v>LH IMPR</v>
          </cell>
          <cell r="B299">
            <v>424519.7</v>
          </cell>
        </row>
        <row r="300">
          <cell r="A300" t="str">
            <v>Ga Cor</v>
          </cell>
          <cell r="B300">
            <v>-55.7</v>
          </cell>
        </row>
        <row r="301">
          <cell r="A301" t="str">
            <v>Ga Method Life State</v>
          </cell>
          <cell r="B301">
            <v>-1860.4</v>
          </cell>
        </row>
        <row r="302">
          <cell r="A302" t="str">
            <v>LH RR Accelerated Depreciation</v>
          </cell>
          <cell r="B302">
            <v>-1916.1</v>
          </cell>
        </row>
        <row r="303">
          <cell r="A303" t="str">
            <v>Ga Indirect Cost State</v>
          </cell>
          <cell r="B303">
            <v>0.02</v>
          </cell>
        </row>
        <row r="304">
          <cell r="A304" t="str">
            <v>Ga Other Deferred State</v>
          </cell>
          <cell r="B304">
            <v>-0.02</v>
          </cell>
        </row>
        <row r="305">
          <cell r="A305" t="str">
            <v>Ga Reconcile Diff State</v>
          </cell>
          <cell r="B305">
            <v>-445.1</v>
          </cell>
        </row>
        <row r="306">
          <cell r="A306" t="str">
            <v>Subtotals:</v>
          </cell>
          <cell r="B306">
            <v>-445.1</v>
          </cell>
        </row>
        <row r="307">
          <cell r="A307" t="str">
            <v>Ga Tax Diffs State</v>
          </cell>
          <cell r="B307">
            <v>0</v>
          </cell>
        </row>
        <row r="308">
          <cell r="A308" t="str">
            <v>Subtotals:</v>
          </cell>
          <cell r="B308">
            <v>0</v>
          </cell>
        </row>
        <row r="309">
          <cell r="A309" t="str">
            <v>Ga Method Life FT State</v>
          </cell>
          <cell r="B309">
            <v>0</v>
          </cell>
        </row>
        <row r="310">
          <cell r="A310" t="str">
            <v>Subtotals:</v>
          </cell>
          <cell r="B310">
            <v>0</v>
          </cell>
        </row>
        <row r="311">
          <cell r="A311" t="str">
            <v>Ga Afudc Equity State</v>
          </cell>
          <cell r="B311">
            <v>0</v>
          </cell>
        </row>
        <row r="312">
          <cell r="A312" t="str">
            <v>Ga Afudc Debt Not State</v>
          </cell>
          <cell r="B312">
            <v>0</v>
          </cell>
        </row>
        <row r="313">
          <cell r="A313" t="str">
            <v>Subtotals:</v>
          </cell>
          <cell r="B313">
            <v>0</v>
          </cell>
        </row>
        <row r="314">
          <cell r="A314" t="str">
            <v>LH RR</v>
          </cell>
          <cell r="B314">
            <v>-2361.1999999999998</v>
          </cell>
        </row>
        <row r="315">
          <cell r="A315" t="str">
            <v>Ga Cor</v>
          </cell>
          <cell r="B315">
            <v>-17157.52</v>
          </cell>
        </row>
        <row r="316">
          <cell r="A316" t="str">
            <v>Ga Method State</v>
          </cell>
          <cell r="B316">
            <v>-4173.2</v>
          </cell>
        </row>
        <row r="317">
          <cell r="A317" t="str">
            <v>Ga Life State</v>
          </cell>
          <cell r="B317">
            <v>1254.5</v>
          </cell>
        </row>
        <row r="318">
          <cell r="A318" t="str">
            <v>Ga Method Life State</v>
          </cell>
          <cell r="B318">
            <v>15001582.640000001</v>
          </cell>
        </row>
        <row r="319">
          <cell r="A319" t="str">
            <v>NONUTILITY Accelerated Depreciation</v>
          </cell>
          <cell r="B319">
            <v>14981506.42</v>
          </cell>
        </row>
        <row r="320">
          <cell r="A320" t="str">
            <v>Ga Indirect Cost State</v>
          </cell>
          <cell r="B320">
            <v>-6436.39</v>
          </cell>
        </row>
        <row r="321">
          <cell r="A321" t="str">
            <v>Ga Afudc Debt Gross State</v>
          </cell>
          <cell r="B321">
            <v>110484.12</v>
          </cell>
        </row>
        <row r="322">
          <cell r="A322" t="str">
            <v>Ga Other Deferred State</v>
          </cell>
          <cell r="B322">
            <v>-85629.51</v>
          </cell>
        </row>
        <row r="323">
          <cell r="A323" t="str">
            <v>Ga Repair Allow State</v>
          </cell>
          <cell r="B323">
            <v>-0.01</v>
          </cell>
        </row>
        <row r="324">
          <cell r="A324" t="str">
            <v>Ga Reconcile Diff State</v>
          </cell>
          <cell r="B324">
            <v>0</v>
          </cell>
        </row>
        <row r="325">
          <cell r="A325" t="str">
            <v>Ga Tax Repairs Expense</v>
          </cell>
          <cell r="B325">
            <v>0</v>
          </cell>
        </row>
        <row r="326">
          <cell r="B326">
            <v>0</v>
          </cell>
        </row>
        <row r="327">
          <cell r="B327">
            <v>-108692.84</v>
          </cell>
        </row>
        <row r="328">
          <cell r="A328" t="str">
            <v>Subtotals:</v>
          </cell>
          <cell r="B328">
            <v>-90274.63</v>
          </cell>
        </row>
        <row r="329">
          <cell r="A329" t="str">
            <v>Ga Tax Diffs State</v>
          </cell>
          <cell r="B329">
            <v>-41936.51</v>
          </cell>
        </row>
        <row r="330">
          <cell r="A330" t="str">
            <v>Ga SECTION 263A State</v>
          </cell>
          <cell r="B330">
            <v>-34796.97</v>
          </cell>
        </row>
        <row r="331">
          <cell r="A331" t="str">
            <v>Ga CAPITALIZED DEPR State</v>
          </cell>
          <cell r="B331">
            <v>-81.73</v>
          </cell>
        </row>
        <row r="332">
          <cell r="A332" t="str">
            <v>Ga CIAC State</v>
          </cell>
          <cell r="B332">
            <v>-7488928.3200000003</v>
          </cell>
        </row>
        <row r="333">
          <cell r="A333" t="str">
            <v>Ga NEG OTHER DEFERRED State</v>
          </cell>
          <cell r="B333">
            <v>-91077.26</v>
          </cell>
        </row>
        <row r="334">
          <cell r="A334" t="str">
            <v>Ga PROM PAYMENT State</v>
          </cell>
          <cell r="B334">
            <v>0</v>
          </cell>
        </row>
        <row r="335">
          <cell r="B335">
            <v>100.27</v>
          </cell>
        </row>
        <row r="336">
          <cell r="B336">
            <v>0</v>
          </cell>
        </row>
        <row r="337">
          <cell r="B337">
            <v>0</v>
          </cell>
        </row>
        <row r="338">
          <cell r="A338" t="str">
            <v>Subtotals:</v>
          </cell>
          <cell r="B338">
            <v>-7656720.5199999996</v>
          </cell>
        </row>
        <row r="339">
          <cell r="A339" t="str">
            <v>Ga Life FT State</v>
          </cell>
          <cell r="B339">
            <v>0</v>
          </cell>
        </row>
        <row r="340">
          <cell r="A340" t="str">
            <v>Ga Method FT State</v>
          </cell>
          <cell r="B340">
            <v>0</v>
          </cell>
        </row>
        <row r="341">
          <cell r="A341" t="str">
            <v>Ga Method Life FT State</v>
          </cell>
          <cell r="B341">
            <v>0</v>
          </cell>
        </row>
        <row r="342">
          <cell r="A342" t="str">
            <v>Subtotals:</v>
          </cell>
          <cell r="B342">
            <v>0</v>
          </cell>
        </row>
        <row r="343">
          <cell r="A343" t="str">
            <v>Ga Itc Basis Red State</v>
          </cell>
          <cell r="B343">
            <v>0</v>
          </cell>
        </row>
        <row r="344">
          <cell r="A344" t="str">
            <v>Ga Afudc Equity State</v>
          </cell>
          <cell r="B344">
            <v>2996.98</v>
          </cell>
        </row>
        <row r="345">
          <cell r="A345" t="str">
            <v>Georgia AFUDC DEBT GROSS FT STATE</v>
          </cell>
          <cell r="B345">
            <v>0</v>
          </cell>
        </row>
        <row r="346">
          <cell r="A346" t="str">
            <v>Ga Afudc Debt Not State</v>
          </cell>
          <cell r="B346">
            <v>0</v>
          </cell>
        </row>
        <row r="347">
          <cell r="A347" t="str">
            <v>Ga Indirect Cost Ft State</v>
          </cell>
          <cell r="B347">
            <v>0</v>
          </cell>
        </row>
        <row r="348">
          <cell r="A348" t="str">
            <v>Subtotals:</v>
          </cell>
          <cell r="B348">
            <v>2996.98</v>
          </cell>
        </row>
        <row r="349">
          <cell r="A349" t="str">
            <v>NONUTILITY</v>
          </cell>
          <cell r="B349">
            <v>7237508.25</v>
          </cell>
        </row>
        <row r="350">
          <cell r="A350" t="str">
            <v>Ga Cor</v>
          </cell>
          <cell r="B350">
            <v>687040.46</v>
          </cell>
        </row>
        <row r="351">
          <cell r="A351" t="str">
            <v>Ga Method Life State</v>
          </cell>
          <cell r="B351">
            <v>-424208.32</v>
          </cell>
        </row>
        <row r="352">
          <cell r="A352" t="str">
            <v>NUC FUELH1 Accelerated Depreciation</v>
          </cell>
          <cell r="B352">
            <v>262832.14</v>
          </cell>
        </row>
        <row r="353">
          <cell r="A353" t="str">
            <v>Ga Indirect Cost State</v>
          </cell>
          <cell r="B353">
            <v>-31872.080000000002</v>
          </cell>
        </row>
        <row r="354">
          <cell r="A354" t="str">
            <v>Ga Afudc Debt Gross State</v>
          </cell>
          <cell r="B354">
            <v>16788.03</v>
          </cell>
        </row>
        <row r="355">
          <cell r="A355" t="str">
            <v>Subtotals:</v>
          </cell>
          <cell r="B355">
            <v>-15084.05</v>
          </cell>
        </row>
        <row r="356">
          <cell r="B356">
            <v>0</v>
          </cell>
        </row>
        <row r="357">
          <cell r="A357" t="str">
            <v>Ga CAPITALIZED DEPR State</v>
          </cell>
          <cell r="B357">
            <v>1336.67</v>
          </cell>
        </row>
        <row r="358">
          <cell r="B358">
            <v>0</v>
          </cell>
        </row>
        <row r="359">
          <cell r="A359" t="str">
            <v>Subtotals:</v>
          </cell>
          <cell r="B359">
            <v>1336.67</v>
          </cell>
        </row>
        <row r="360">
          <cell r="A360" t="str">
            <v>Ga Afudc Equity State</v>
          </cell>
          <cell r="B360">
            <v>0</v>
          </cell>
        </row>
        <row r="361">
          <cell r="A361" t="str">
            <v>Subtotals:</v>
          </cell>
          <cell r="B361">
            <v>0</v>
          </cell>
        </row>
        <row r="362">
          <cell r="A362" t="str">
            <v>NUC FUELH1</v>
          </cell>
          <cell r="B362">
            <v>249084.76</v>
          </cell>
        </row>
        <row r="363">
          <cell r="A363" t="str">
            <v>Ga Cor</v>
          </cell>
          <cell r="B363">
            <v>0.01</v>
          </cell>
        </row>
        <row r="364">
          <cell r="A364" t="str">
            <v>Ga Method State</v>
          </cell>
          <cell r="B364">
            <v>-85070</v>
          </cell>
        </row>
        <row r="365">
          <cell r="A365" t="str">
            <v>Ga Life State</v>
          </cell>
          <cell r="B365">
            <v>0</v>
          </cell>
        </row>
        <row r="366">
          <cell r="A366" t="str">
            <v>Ga Method Life State</v>
          </cell>
          <cell r="B366">
            <v>1515214.8</v>
          </cell>
        </row>
        <row r="367">
          <cell r="A367" t="str">
            <v>NUC FUELH2 Accelerated Depreciation</v>
          </cell>
          <cell r="B367">
            <v>1430144.81</v>
          </cell>
        </row>
        <row r="368">
          <cell r="A368" t="str">
            <v>Ga Indirect Cost State</v>
          </cell>
          <cell r="B368">
            <v>-35957.72</v>
          </cell>
        </row>
        <row r="369">
          <cell r="A369" t="str">
            <v>Ga Afudc Debt Gross State</v>
          </cell>
          <cell r="B369">
            <v>2130.88</v>
          </cell>
        </row>
        <row r="370">
          <cell r="A370" t="str">
            <v>Ga Other Deferred State</v>
          </cell>
          <cell r="B370">
            <v>0</v>
          </cell>
        </row>
        <row r="371">
          <cell r="A371" t="str">
            <v>Ga Reconcile Diff State</v>
          </cell>
          <cell r="B371">
            <v>-1578.11</v>
          </cell>
        </row>
        <row r="372">
          <cell r="A372" t="str">
            <v>Subtotals:</v>
          </cell>
          <cell r="B372">
            <v>-35404.949999999997</v>
          </cell>
        </row>
        <row r="373">
          <cell r="A373" t="str">
            <v>Ga Tax Diffs State</v>
          </cell>
          <cell r="B373">
            <v>0</v>
          </cell>
        </row>
        <row r="374">
          <cell r="B374">
            <v>0</v>
          </cell>
        </row>
        <row r="375">
          <cell r="A375" t="str">
            <v>Ga CAPITALIZED DEPR State</v>
          </cell>
          <cell r="B375">
            <v>880.07</v>
          </cell>
        </row>
        <row r="376">
          <cell r="B376">
            <v>0</v>
          </cell>
        </row>
        <row r="377">
          <cell r="A377" t="str">
            <v>Subtotals:</v>
          </cell>
          <cell r="B377">
            <v>880.07</v>
          </cell>
        </row>
        <row r="378">
          <cell r="A378" t="str">
            <v>Ga Itc Basis Red State</v>
          </cell>
          <cell r="B378">
            <v>0</v>
          </cell>
        </row>
        <row r="379">
          <cell r="A379" t="str">
            <v>Ga Afudc Equity State</v>
          </cell>
          <cell r="B379">
            <v>0</v>
          </cell>
        </row>
        <row r="380">
          <cell r="A380" t="str">
            <v>Ga Afudc Debt Not State</v>
          </cell>
          <cell r="B380">
            <v>0</v>
          </cell>
        </row>
        <row r="381">
          <cell r="A381" t="str">
            <v>Subtotals:</v>
          </cell>
          <cell r="B381">
            <v>0</v>
          </cell>
        </row>
        <row r="382">
          <cell r="A382" t="str">
            <v>NUC FUELH2</v>
          </cell>
          <cell r="B382">
            <v>1395619.93</v>
          </cell>
        </row>
        <row r="383">
          <cell r="A383" t="str">
            <v>Ga Cor</v>
          </cell>
          <cell r="B383">
            <v>595647.51</v>
          </cell>
        </row>
        <row r="384">
          <cell r="A384" t="str">
            <v>Ga Method Life State</v>
          </cell>
          <cell r="B384">
            <v>-1675982.36</v>
          </cell>
        </row>
        <row r="385">
          <cell r="A385" t="str">
            <v>NUC FUELV1 Accelerated Depreciation</v>
          </cell>
          <cell r="B385">
            <v>-1080334.8500000001</v>
          </cell>
        </row>
        <row r="386">
          <cell r="A386" t="str">
            <v>Ga Indirect Cost State</v>
          </cell>
          <cell r="B386">
            <v>-28986.12</v>
          </cell>
        </row>
        <row r="387">
          <cell r="A387" t="str">
            <v>Ga Afudc Debt Gross State</v>
          </cell>
          <cell r="B387">
            <v>1554.74</v>
          </cell>
        </row>
        <row r="388">
          <cell r="A388" t="str">
            <v>Subtotals:</v>
          </cell>
          <cell r="B388">
            <v>-27431.38</v>
          </cell>
        </row>
        <row r="389">
          <cell r="B389">
            <v>0</v>
          </cell>
        </row>
        <row r="390">
          <cell r="A390" t="str">
            <v>Ga CAPITALIZED DEPR State</v>
          </cell>
          <cell r="B390">
            <v>738.65</v>
          </cell>
        </row>
        <row r="391">
          <cell r="B391">
            <v>0</v>
          </cell>
        </row>
        <row r="392">
          <cell r="A392" t="str">
            <v>Subtotals:</v>
          </cell>
          <cell r="B392">
            <v>738.65</v>
          </cell>
        </row>
        <row r="393">
          <cell r="A393" t="str">
            <v>Ga Afudc Equity State</v>
          </cell>
          <cell r="B393">
            <v>0</v>
          </cell>
        </row>
        <row r="394">
          <cell r="A394" t="str">
            <v>Subtotals:</v>
          </cell>
          <cell r="B394">
            <v>0</v>
          </cell>
        </row>
        <row r="395">
          <cell r="A395" t="str">
            <v>NUC FUELV1</v>
          </cell>
          <cell r="B395">
            <v>-1107027.58</v>
          </cell>
        </row>
        <row r="396">
          <cell r="A396" t="str">
            <v>Ga Cor</v>
          </cell>
          <cell r="B396">
            <v>625309.75</v>
          </cell>
        </row>
        <row r="397">
          <cell r="A397" t="str">
            <v>Ga Method Life State</v>
          </cell>
          <cell r="B397">
            <v>-970614.97</v>
          </cell>
        </row>
        <row r="398">
          <cell r="A398" t="str">
            <v>NUC FUELV2 Accelerated Depreciation</v>
          </cell>
          <cell r="B398">
            <v>-345305.22</v>
          </cell>
        </row>
        <row r="399">
          <cell r="A399" t="str">
            <v>Ga Indirect Cost State</v>
          </cell>
          <cell r="B399">
            <v>-19454.82</v>
          </cell>
        </row>
        <row r="400">
          <cell r="A400" t="str">
            <v>Ga Afudc Debt Gross State</v>
          </cell>
          <cell r="B400">
            <v>9159.5400000000009</v>
          </cell>
        </row>
        <row r="401">
          <cell r="A401" t="str">
            <v>Subtotals:</v>
          </cell>
          <cell r="B401">
            <v>-10295.280000000001</v>
          </cell>
        </row>
        <row r="402">
          <cell r="A402" t="str">
            <v>Ga Tax Diffs State</v>
          </cell>
          <cell r="B402">
            <v>0</v>
          </cell>
        </row>
        <row r="403">
          <cell r="B403">
            <v>0</v>
          </cell>
        </row>
        <row r="404">
          <cell r="A404" t="str">
            <v>Ga CAPITALIZED DEPR State</v>
          </cell>
          <cell r="B404">
            <v>1205.6400000000001</v>
          </cell>
        </row>
        <row r="405">
          <cell r="B405">
            <v>0</v>
          </cell>
        </row>
        <row r="406">
          <cell r="A406" t="str">
            <v>Subtotals:</v>
          </cell>
          <cell r="B406">
            <v>1205.6400000000001</v>
          </cell>
        </row>
        <row r="407">
          <cell r="A407" t="str">
            <v>Ga Afudc Equity State</v>
          </cell>
          <cell r="B407">
            <v>0</v>
          </cell>
        </row>
        <row r="408">
          <cell r="A408" t="str">
            <v>Subtotals:</v>
          </cell>
          <cell r="B408">
            <v>0</v>
          </cell>
        </row>
        <row r="409">
          <cell r="A409" t="str">
            <v>NUC FUELV2</v>
          </cell>
          <cell r="B409">
            <v>-354394.86</v>
          </cell>
        </row>
        <row r="410">
          <cell r="A410" t="str">
            <v>Ga Cor</v>
          </cell>
          <cell r="B410">
            <v>4158964.95</v>
          </cell>
        </row>
        <row r="411">
          <cell r="A411" t="str">
            <v>Ga Method State</v>
          </cell>
          <cell r="B411">
            <v>2735.25</v>
          </cell>
        </row>
        <row r="412">
          <cell r="A412" t="str">
            <v>Ga Life State</v>
          </cell>
          <cell r="B412">
            <v>2129280.35</v>
          </cell>
        </row>
        <row r="413">
          <cell r="A413" t="str">
            <v>Ga Method Life State</v>
          </cell>
          <cell r="B413">
            <v>57512913.719999999</v>
          </cell>
        </row>
        <row r="414">
          <cell r="A414" t="str">
            <v>NUCLEAR Accelerated Depreciation</v>
          </cell>
          <cell r="B414">
            <v>63803894.270000003</v>
          </cell>
        </row>
        <row r="415">
          <cell r="A415" t="str">
            <v>Ga Indirect Cost State</v>
          </cell>
          <cell r="B415">
            <v>1451762.11</v>
          </cell>
        </row>
        <row r="416">
          <cell r="A416" t="str">
            <v>Ga Afudc Debt Gross State</v>
          </cell>
          <cell r="B416">
            <v>699906.83</v>
          </cell>
        </row>
        <row r="417">
          <cell r="A417" t="str">
            <v>Ga Other Deferred State</v>
          </cell>
          <cell r="B417">
            <v>1890772.48</v>
          </cell>
        </row>
        <row r="418">
          <cell r="A418" t="str">
            <v>Ga Repair Allow State</v>
          </cell>
          <cell r="B418">
            <v>-0.03</v>
          </cell>
        </row>
        <row r="419">
          <cell r="A419" t="str">
            <v>Ga Tax Repairs Expense</v>
          </cell>
          <cell r="B419">
            <v>15861549.800000001</v>
          </cell>
        </row>
        <row r="420">
          <cell r="B420">
            <v>0</v>
          </cell>
        </row>
        <row r="421">
          <cell r="A421" t="str">
            <v>Subtotals:</v>
          </cell>
          <cell r="B421">
            <v>19903991.190000001</v>
          </cell>
        </row>
        <row r="422">
          <cell r="A422" t="str">
            <v>Ga Tax Diffs State</v>
          </cell>
          <cell r="B422">
            <v>-297.05</v>
          </cell>
        </row>
        <row r="423">
          <cell r="A423" t="str">
            <v>Ga SECTION 263A State</v>
          </cell>
          <cell r="B423">
            <v>-572757.28</v>
          </cell>
        </row>
        <row r="424">
          <cell r="A424" t="str">
            <v>Ga CAPITALIZED DEPR State</v>
          </cell>
          <cell r="B424">
            <v>-1022.74</v>
          </cell>
        </row>
        <row r="425">
          <cell r="B425">
            <v>0</v>
          </cell>
        </row>
        <row r="426">
          <cell r="A426" t="str">
            <v>Ga NEG OTHER DEFERRED State</v>
          </cell>
          <cell r="B426">
            <v>-1361.04</v>
          </cell>
        </row>
        <row r="427">
          <cell r="A427" t="str">
            <v>Ga Tax Repairs Exp. SO</v>
          </cell>
          <cell r="B427">
            <v>-40720.53</v>
          </cell>
        </row>
        <row r="428">
          <cell r="A428" t="str">
            <v>Ga Tax Rep 481a State</v>
          </cell>
          <cell r="B428">
            <v>474948.54</v>
          </cell>
        </row>
        <row r="429">
          <cell r="B429">
            <v>97023.29</v>
          </cell>
        </row>
        <row r="430">
          <cell r="A430" t="str">
            <v>Subtotals:</v>
          </cell>
          <cell r="B430">
            <v>-44186.81</v>
          </cell>
        </row>
        <row r="431">
          <cell r="A431" t="str">
            <v>Ga Life FT State</v>
          </cell>
          <cell r="B431">
            <v>0</v>
          </cell>
        </row>
        <row r="432">
          <cell r="A432" t="str">
            <v>Ga Method Life FT State</v>
          </cell>
          <cell r="B432">
            <v>0</v>
          </cell>
        </row>
        <row r="433">
          <cell r="A433" t="str">
            <v>Subtotals:</v>
          </cell>
          <cell r="B433">
            <v>0</v>
          </cell>
        </row>
        <row r="434">
          <cell r="A434" t="str">
            <v>Ga Itc Basis Red State</v>
          </cell>
          <cell r="B434">
            <v>0</v>
          </cell>
        </row>
        <row r="435">
          <cell r="A435" t="str">
            <v>Ga Afudc Equity State</v>
          </cell>
          <cell r="B435">
            <v>0</v>
          </cell>
        </row>
        <row r="436">
          <cell r="A436" t="str">
            <v>Ga Afudc Debt Not State</v>
          </cell>
          <cell r="B436">
            <v>0</v>
          </cell>
        </row>
        <row r="437">
          <cell r="A437" t="str">
            <v>Ga Indirect Cost Ft State</v>
          </cell>
          <cell r="B437">
            <v>0</v>
          </cell>
        </row>
        <row r="438">
          <cell r="A438" t="str">
            <v>Subtotals:</v>
          </cell>
          <cell r="B438">
            <v>0</v>
          </cell>
        </row>
        <row r="439">
          <cell r="A439" t="str">
            <v>NUCLEAR</v>
          </cell>
          <cell r="B439">
            <v>83663698.650000006</v>
          </cell>
        </row>
        <row r="440">
          <cell r="A440" t="str">
            <v>Ga Cor</v>
          </cell>
          <cell r="B440">
            <v>214031.13</v>
          </cell>
        </row>
        <row r="441">
          <cell r="A441" t="str">
            <v>Ga Method State</v>
          </cell>
          <cell r="B441">
            <v>23763.279999999999</v>
          </cell>
        </row>
        <row r="442">
          <cell r="A442" t="str">
            <v>Ga Life State</v>
          </cell>
          <cell r="B442">
            <v>-26087.86</v>
          </cell>
        </row>
        <row r="443">
          <cell r="A443" t="str">
            <v>Ga Method Life State</v>
          </cell>
          <cell r="B443">
            <v>56097754.68</v>
          </cell>
        </row>
        <row r="444">
          <cell r="A444" t="str">
            <v>OTHER Accelerated Depreciation</v>
          </cell>
          <cell r="B444">
            <v>56309461.229999997</v>
          </cell>
        </row>
        <row r="445">
          <cell r="A445" t="str">
            <v>Ga Indirect Cost State</v>
          </cell>
          <cell r="B445">
            <v>-1390069.99</v>
          </cell>
        </row>
        <row r="446">
          <cell r="A446" t="str">
            <v>Ga Afudc Debt Gross State</v>
          </cell>
          <cell r="B446">
            <v>3661578.2</v>
          </cell>
        </row>
        <row r="447">
          <cell r="A447" t="str">
            <v>Ga Other Deferred State</v>
          </cell>
          <cell r="B447">
            <v>691659.9</v>
          </cell>
        </row>
        <row r="448">
          <cell r="A448" t="str">
            <v>Ga Repair Allow State</v>
          </cell>
          <cell r="B448">
            <v>0</v>
          </cell>
        </row>
        <row r="449">
          <cell r="A449" t="str">
            <v>Ga Tax Repairs Expense</v>
          </cell>
          <cell r="B449">
            <v>18113209.850000001</v>
          </cell>
        </row>
        <row r="450">
          <cell r="A450" t="str">
            <v>Ga ITC Other Basis Red State</v>
          </cell>
          <cell r="B450">
            <v>3010088.44</v>
          </cell>
        </row>
        <row r="451">
          <cell r="B451">
            <v>-90138.14</v>
          </cell>
        </row>
        <row r="452">
          <cell r="A452" t="str">
            <v>Subtotals:</v>
          </cell>
          <cell r="B452">
            <v>23996328.260000002</v>
          </cell>
        </row>
        <row r="453">
          <cell r="A453" t="str">
            <v>Ga Tax Diffs State</v>
          </cell>
          <cell r="B453">
            <v>-4.5199999999999996</v>
          </cell>
        </row>
        <row r="454">
          <cell r="A454" t="str">
            <v>Ga SECTION 263A State</v>
          </cell>
          <cell r="B454">
            <v>-1957481.44</v>
          </cell>
        </row>
        <row r="455">
          <cell r="A455" t="str">
            <v>Ga CAPITALIZED DEPR State</v>
          </cell>
          <cell r="B455">
            <v>-117165.53</v>
          </cell>
        </row>
        <row r="456">
          <cell r="A456" t="str">
            <v>Ga CIAC State</v>
          </cell>
          <cell r="B456">
            <v>-2802.25</v>
          </cell>
        </row>
        <row r="457">
          <cell r="A457" t="str">
            <v>Ga NEG OTHER DEFERRED State</v>
          </cell>
          <cell r="B457">
            <v>-239251.29</v>
          </cell>
        </row>
        <row r="458">
          <cell r="A458" t="str">
            <v>Ga PROM PAYMENT State</v>
          </cell>
          <cell r="B458">
            <v>0</v>
          </cell>
        </row>
        <row r="459">
          <cell r="A459" t="str">
            <v>Ga Tax Repairs Exp. SO</v>
          </cell>
          <cell r="B459">
            <v>-1821.4</v>
          </cell>
        </row>
        <row r="460">
          <cell r="A460" t="str">
            <v>Ga Tax Rep 481a State</v>
          </cell>
          <cell r="B460">
            <v>3148748.37</v>
          </cell>
        </row>
        <row r="461">
          <cell r="B461">
            <v>21448.17</v>
          </cell>
        </row>
        <row r="462">
          <cell r="B462">
            <v>-1196655.3899999999</v>
          </cell>
        </row>
        <row r="463">
          <cell r="B463">
            <v>0</v>
          </cell>
        </row>
        <row r="464">
          <cell r="A464" t="str">
            <v>Subtotals:</v>
          </cell>
          <cell r="B464">
            <v>-344985.28</v>
          </cell>
        </row>
        <row r="465">
          <cell r="A465" t="str">
            <v>Ga Method Life FT State</v>
          </cell>
          <cell r="B465">
            <v>0</v>
          </cell>
        </row>
        <row r="466">
          <cell r="A466" t="str">
            <v>Subtotals:</v>
          </cell>
          <cell r="B466">
            <v>0</v>
          </cell>
        </row>
        <row r="467">
          <cell r="A467" t="str">
            <v>Ga Itc Basis Red State</v>
          </cell>
          <cell r="B467">
            <v>0</v>
          </cell>
        </row>
        <row r="468">
          <cell r="A468" t="str">
            <v>Ga Afudc Equity State</v>
          </cell>
          <cell r="B468">
            <v>0</v>
          </cell>
        </row>
        <row r="469">
          <cell r="A469" t="str">
            <v>Ga Afudc Debt Not State</v>
          </cell>
          <cell r="B469">
            <v>0</v>
          </cell>
        </row>
        <row r="470">
          <cell r="A470" t="str">
            <v>Ga Indirect Cost Ft State</v>
          </cell>
          <cell r="B470">
            <v>0</v>
          </cell>
        </row>
        <row r="471">
          <cell r="A471" t="str">
            <v>Subtotals:</v>
          </cell>
          <cell r="B471">
            <v>0</v>
          </cell>
        </row>
        <row r="472">
          <cell r="A472" t="str">
            <v>OTHER</v>
          </cell>
          <cell r="B472">
            <v>79960804.209999993</v>
          </cell>
        </row>
        <row r="473">
          <cell r="A473" t="str">
            <v>Ga Cor</v>
          </cell>
          <cell r="B473">
            <v>-2185337.58</v>
          </cell>
        </row>
        <row r="474">
          <cell r="A474" t="str">
            <v>Ga Method State</v>
          </cell>
          <cell r="B474">
            <v>0</v>
          </cell>
        </row>
        <row r="475">
          <cell r="A475" t="str">
            <v>Ga Life State</v>
          </cell>
          <cell r="B475">
            <v>74266.880000000005</v>
          </cell>
        </row>
        <row r="476">
          <cell r="A476" t="str">
            <v>Ga Method Life State</v>
          </cell>
          <cell r="B476">
            <v>14789824.68</v>
          </cell>
        </row>
        <row r="477">
          <cell r="A477" t="str">
            <v>POLLCNTRL Accelerated Depreciation</v>
          </cell>
          <cell r="B477">
            <v>12678753.98</v>
          </cell>
        </row>
        <row r="478">
          <cell r="A478" t="str">
            <v>Ga Indirect Cost State</v>
          </cell>
          <cell r="B478">
            <v>-172335.53</v>
          </cell>
        </row>
        <row r="479">
          <cell r="A479" t="str">
            <v>Ga Afudc Debt Gross State</v>
          </cell>
          <cell r="B479">
            <v>232580.95</v>
          </cell>
        </row>
        <row r="480">
          <cell r="A480" t="str">
            <v>Ga Other Deferred State</v>
          </cell>
          <cell r="B480">
            <v>1836.09</v>
          </cell>
        </row>
        <row r="481">
          <cell r="A481" t="str">
            <v>Subtotals:</v>
          </cell>
          <cell r="B481">
            <v>62081.51</v>
          </cell>
        </row>
        <row r="482">
          <cell r="A482" t="str">
            <v>Ga Tax Diffs State</v>
          </cell>
          <cell r="B482">
            <v>0</v>
          </cell>
        </row>
        <row r="483">
          <cell r="A483" t="str">
            <v>Ga SECTION 263A State</v>
          </cell>
          <cell r="B483">
            <v>0</v>
          </cell>
        </row>
        <row r="484">
          <cell r="A484" t="str">
            <v>Ga CAPITALIZED DEPR State</v>
          </cell>
          <cell r="B484">
            <v>0</v>
          </cell>
        </row>
        <row r="485">
          <cell r="A485" t="str">
            <v>Ga NEG OTHER DEFERRED State</v>
          </cell>
          <cell r="B485">
            <v>0</v>
          </cell>
        </row>
        <row r="486">
          <cell r="A486" t="str">
            <v>Subtotals:</v>
          </cell>
          <cell r="B486">
            <v>0</v>
          </cell>
        </row>
        <row r="487">
          <cell r="A487" t="str">
            <v>Ga Afudc Equity State</v>
          </cell>
          <cell r="B487">
            <v>0</v>
          </cell>
        </row>
        <row r="488">
          <cell r="A488" t="str">
            <v>Ga Afudc Debt Not State</v>
          </cell>
          <cell r="B488">
            <v>0</v>
          </cell>
        </row>
        <row r="489">
          <cell r="A489" t="str">
            <v>Ga Indirect Cost Ft State</v>
          </cell>
          <cell r="B489">
            <v>0</v>
          </cell>
        </row>
        <row r="490">
          <cell r="A490" t="str">
            <v>Subtotals:</v>
          </cell>
          <cell r="B490">
            <v>0</v>
          </cell>
        </row>
        <row r="491">
          <cell r="A491" t="str">
            <v>POLLCNTRL</v>
          </cell>
          <cell r="B491">
            <v>12740835.49</v>
          </cell>
        </row>
        <row r="492">
          <cell r="A492" t="str">
            <v>Ga Cor</v>
          </cell>
          <cell r="B492">
            <v>-8003794.71</v>
          </cell>
        </row>
        <row r="493">
          <cell r="A493" t="str">
            <v>Ga Method State</v>
          </cell>
          <cell r="B493">
            <v>-101020.85</v>
          </cell>
        </row>
        <row r="494">
          <cell r="A494" t="str">
            <v>Ga Life State</v>
          </cell>
          <cell r="B494">
            <v>-385320.33</v>
          </cell>
        </row>
        <row r="495">
          <cell r="A495" t="str">
            <v>Ga Method Life State</v>
          </cell>
          <cell r="B495">
            <v>53916409.25</v>
          </cell>
        </row>
        <row r="496">
          <cell r="A496" t="str">
            <v>STEAM Accelerated Depreciation</v>
          </cell>
          <cell r="B496">
            <v>45426273.359999999</v>
          </cell>
        </row>
        <row r="497">
          <cell r="A497" t="str">
            <v>Ga Indirect Cost State</v>
          </cell>
          <cell r="B497">
            <v>-13058.71</v>
          </cell>
        </row>
        <row r="498">
          <cell r="A498" t="str">
            <v>Ga Afudc Debt Gross State</v>
          </cell>
          <cell r="B498">
            <v>950399.4</v>
          </cell>
        </row>
        <row r="499">
          <cell r="A499" t="str">
            <v>Ga Other Deferred State</v>
          </cell>
          <cell r="B499">
            <v>-844324.31</v>
          </cell>
        </row>
        <row r="500">
          <cell r="B500">
            <v>0</v>
          </cell>
        </row>
        <row r="501">
          <cell r="A501" t="str">
            <v>Ga Tax Repairs Expense</v>
          </cell>
          <cell r="B501">
            <v>32203456.449999999</v>
          </cell>
        </row>
        <row r="502">
          <cell r="A502" t="str">
            <v>Subtotals:</v>
          </cell>
          <cell r="B502">
            <v>32296472.829999998</v>
          </cell>
        </row>
        <row r="503">
          <cell r="A503" t="str">
            <v>Ga Tax Diffs State</v>
          </cell>
          <cell r="B503">
            <v>-13041.76</v>
          </cell>
        </row>
        <row r="504">
          <cell r="A504" t="str">
            <v>Ga SECTION 263A State</v>
          </cell>
          <cell r="B504">
            <v>-295834.58</v>
          </cell>
        </row>
        <row r="505">
          <cell r="A505" t="str">
            <v>Ga CAPITALIZED DEPR State</v>
          </cell>
          <cell r="B505">
            <v>-1925.6</v>
          </cell>
        </row>
        <row r="506">
          <cell r="A506" t="str">
            <v>Ga CIAC State</v>
          </cell>
          <cell r="B506">
            <v>0</v>
          </cell>
        </row>
        <row r="507">
          <cell r="A507" t="str">
            <v>Ga NEG OTHER DEFERRED State</v>
          </cell>
          <cell r="B507">
            <v>-310065</v>
          </cell>
        </row>
        <row r="508">
          <cell r="B508">
            <v>0</v>
          </cell>
        </row>
        <row r="509">
          <cell r="A509" t="str">
            <v>Ga Tax Repairs Exp. SO</v>
          </cell>
          <cell r="B509">
            <v>-63091416.159999996</v>
          </cell>
        </row>
        <row r="510">
          <cell r="A510" t="str">
            <v>Ga Tax Rep 481a State</v>
          </cell>
          <cell r="B510">
            <v>59486790.770000003</v>
          </cell>
        </row>
        <row r="511">
          <cell r="B511">
            <v>158445.78</v>
          </cell>
        </row>
        <row r="512">
          <cell r="A512" t="str">
            <v>Subtotals:</v>
          </cell>
          <cell r="B512">
            <v>-4067046.55</v>
          </cell>
        </row>
        <row r="513">
          <cell r="A513" t="str">
            <v>Ga Life FT State</v>
          </cell>
          <cell r="B513">
            <v>0</v>
          </cell>
        </row>
        <row r="514">
          <cell r="A514" t="str">
            <v>Ga Method FT State</v>
          </cell>
          <cell r="B514">
            <v>0</v>
          </cell>
        </row>
        <row r="515">
          <cell r="A515" t="str">
            <v>Ga Method Life FT State</v>
          </cell>
          <cell r="B515">
            <v>0</v>
          </cell>
        </row>
        <row r="516">
          <cell r="A516" t="str">
            <v>Subtotals:</v>
          </cell>
          <cell r="B516">
            <v>0</v>
          </cell>
        </row>
        <row r="517">
          <cell r="A517" t="str">
            <v>Ga Itc Basis Red State</v>
          </cell>
          <cell r="B517">
            <v>0</v>
          </cell>
        </row>
        <row r="518">
          <cell r="A518" t="str">
            <v>Ga Afudc Equity State</v>
          </cell>
          <cell r="B518">
            <v>0</v>
          </cell>
        </row>
        <row r="519">
          <cell r="A519" t="str">
            <v>Georgia AFUDC DEBT GROSS FT STATE</v>
          </cell>
          <cell r="B519">
            <v>0</v>
          </cell>
        </row>
        <row r="520">
          <cell r="A520" t="str">
            <v>Ga Afudc Debt Not State</v>
          </cell>
          <cell r="B520">
            <v>0</v>
          </cell>
        </row>
        <row r="521">
          <cell r="A521" t="str">
            <v>Ga Indirect Cost Ft State</v>
          </cell>
          <cell r="B521">
            <v>-10498.87</v>
          </cell>
        </row>
        <row r="522">
          <cell r="A522" t="str">
            <v>Subtotals:</v>
          </cell>
          <cell r="B522">
            <v>-10498.87</v>
          </cell>
        </row>
        <row r="523">
          <cell r="A523" t="str">
            <v>STEAM</v>
          </cell>
          <cell r="B523">
            <v>73645200.769999996</v>
          </cell>
        </row>
        <row r="524">
          <cell r="A524" t="str">
            <v>Ga Cor</v>
          </cell>
          <cell r="B524">
            <v>0.01</v>
          </cell>
        </row>
        <row r="525">
          <cell r="A525" t="str">
            <v>Ga Method Life State</v>
          </cell>
          <cell r="B525">
            <v>0</v>
          </cell>
        </row>
        <row r="526">
          <cell r="A526" t="str">
            <v>STEAM HEAT Accelerated Depreciation</v>
          </cell>
          <cell r="B526">
            <v>0.01</v>
          </cell>
        </row>
        <row r="527">
          <cell r="A527" t="str">
            <v>STEAM HEAT</v>
          </cell>
          <cell r="B527">
            <v>0.01</v>
          </cell>
        </row>
        <row r="528">
          <cell r="A528" t="str">
            <v>Ga Cor</v>
          </cell>
          <cell r="B528">
            <v>-123356.58</v>
          </cell>
        </row>
        <row r="529">
          <cell r="A529" t="str">
            <v>Ga Method State</v>
          </cell>
          <cell r="B529">
            <v>34988.980000000003</v>
          </cell>
        </row>
        <row r="530">
          <cell r="A530" t="str">
            <v>Ga Life State</v>
          </cell>
          <cell r="B530">
            <v>23918.5</v>
          </cell>
        </row>
        <row r="531">
          <cell r="A531" t="str">
            <v>Ga Method Life State</v>
          </cell>
          <cell r="B531">
            <v>2726337.98</v>
          </cell>
        </row>
        <row r="532">
          <cell r="A532" t="str">
            <v>STRUCTURES Accelerated Depreciation</v>
          </cell>
          <cell r="B532">
            <v>2661888.88</v>
          </cell>
        </row>
        <row r="533">
          <cell r="A533" t="str">
            <v>Ga Indirect Cost State</v>
          </cell>
          <cell r="B533">
            <v>-8616.14</v>
          </cell>
        </row>
        <row r="534">
          <cell r="A534" t="str">
            <v>Ga Afudc Debt Gross State</v>
          </cell>
          <cell r="B534">
            <v>187626.92</v>
          </cell>
        </row>
        <row r="535">
          <cell r="A535" t="str">
            <v>Ga Other Deferred State</v>
          </cell>
          <cell r="B535">
            <v>2525.35</v>
          </cell>
        </row>
        <row r="536">
          <cell r="A536" t="str">
            <v>Ga ITC Other Basis Red State</v>
          </cell>
          <cell r="B536">
            <v>0</v>
          </cell>
        </row>
        <row r="537">
          <cell r="B537">
            <v>-17137.82</v>
          </cell>
        </row>
        <row r="538">
          <cell r="A538" t="str">
            <v>Subtotals:</v>
          </cell>
          <cell r="B538">
            <v>164398.31</v>
          </cell>
        </row>
        <row r="539">
          <cell r="A539" t="str">
            <v>Ga Tax Diffs State</v>
          </cell>
          <cell r="B539">
            <v>-84725.54</v>
          </cell>
        </row>
        <row r="540">
          <cell r="A540" t="str">
            <v>Ga SECTION 263A State</v>
          </cell>
          <cell r="B540">
            <v>-173845.36</v>
          </cell>
        </row>
        <row r="541">
          <cell r="A541" t="str">
            <v>Ga CAPITALIZED DEPR State</v>
          </cell>
          <cell r="B541">
            <v>-7398.7</v>
          </cell>
        </row>
        <row r="542">
          <cell r="A542" t="str">
            <v>Ga CIAC State</v>
          </cell>
          <cell r="B542">
            <v>0</v>
          </cell>
        </row>
        <row r="543">
          <cell r="A543" t="str">
            <v>Ga NEG OTHER DEFERRED State</v>
          </cell>
          <cell r="B543">
            <v>0</v>
          </cell>
        </row>
        <row r="544">
          <cell r="A544" t="str">
            <v>Subtotals:</v>
          </cell>
          <cell r="B544">
            <v>-265969.59999999998</v>
          </cell>
        </row>
        <row r="545">
          <cell r="A545" t="str">
            <v>Ga Life FT State</v>
          </cell>
          <cell r="B545">
            <v>0</v>
          </cell>
        </row>
        <row r="546">
          <cell r="A546" t="str">
            <v>Ga Method FT State</v>
          </cell>
          <cell r="B546">
            <v>0</v>
          </cell>
        </row>
        <row r="547">
          <cell r="A547" t="str">
            <v>Ga Method Life FT State</v>
          </cell>
          <cell r="B547">
            <v>0</v>
          </cell>
        </row>
        <row r="548">
          <cell r="A548" t="str">
            <v>Subtotals:</v>
          </cell>
          <cell r="B548">
            <v>0</v>
          </cell>
        </row>
        <row r="549">
          <cell r="A549" t="str">
            <v>Ga Itc Basis Red State</v>
          </cell>
          <cell r="B549">
            <v>0</v>
          </cell>
        </row>
        <row r="550">
          <cell r="A550" t="str">
            <v>Ga Afudc Equity State</v>
          </cell>
          <cell r="B550">
            <v>0</v>
          </cell>
        </row>
        <row r="551">
          <cell r="A551" t="str">
            <v>Georgia AFUDC DEBT GROSS FT STATE</v>
          </cell>
          <cell r="B551">
            <v>0</v>
          </cell>
        </row>
        <row r="552">
          <cell r="A552" t="str">
            <v>Ga Afudc Debt Not State</v>
          </cell>
          <cell r="B552">
            <v>0</v>
          </cell>
        </row>
        <row r="553">
          <cell r="A553" t="str">
            <v>Ga Indirect Cost Ft State</v>
          </cell>
          <cell r="B553">
            <v>0</v>
          </cell>
        </row>
        <row r="554">
          <cell r="A554" t="str">
            <v>Subtotals:</v>
          </cell>
          <cell r="B554">
            <v>0</v>
          </cell>
        </row>
        <row r="555">
          <cell r="A555" t="str">
            <v>STRUCTURES</v>
          </cell>
          <cell r="B555">
            <v>2560317.59</v>
          </cell>
        </row>
        <row r="556">
          <cell r="A556" t="str">
            <v>Ga Cor</v>
          </cell>
          <cell r="B556">
            <v>1980853.61</v>
          </cell>
        </row>
        <row r="557">
          <cell r="A557" t="str">
            <v>Ga Method State</v>
          </cell>
          <cell r="B557">
            <v>1692798.45</v>
          </cell>
        </row>
        <row r="558">
          <cell r="A558" t="str">
            <v>Ga Life State</v>
          </cell>
          <cell r="B558">
            <v>191551.25</v>
          </cell>
        </row>
        <row r="559">
          <cell r="A559" t="str">
            <v>Ga Method Life State</v>
          </cell>
          <cell r="B559">
            <v>118626157.63</v>
          </cell>
        </row>
        <row r="560">
          <cell r="A560" t="str">
            <v>TRANS Accelerated Depreciation</v>
          </cell>
          <cell r="B560">
            <v>122491360.94</v>
          </cell>
        </row>
        <row r="561">
          <cell r="A561" t="str">
            <v>Ga Indirect Cost State</v>
          </cell>
          <cell r="B561">
            <v>-1275885.72</v>
          </cell>
        </row>
        <row r="562">
          <cell r="A562" t="str">
            <v>Ga Afudc Debt Gross State</v>
          </cell>
          <cell r="B562">
            <v>3019444.15</v>
          </cell>
        </row>
        <row r="563">
          <cell r="A563" t="str">
            <v>Ga Other Deferred State</v>
          </cell>
          <cell r="B563">
            <v>1772860.6</v>
          </cell>
        </row>
        <row r="564">
          <cell r="A564" t="str">
            <v>Ga Repair Allow State</v>
          </cell>
          <cell r="B564">
            <v>1659545.44</v>
          </cell>
        </row>
        <row r="565">
          <cell r="A565" t="str">
            <v>Ga Reconcile Diff State</v>
          </cell>
          <cell r="B565">
            <v>-0.01</v>
          </cell>
        </row>
        <row r="566">
          <cell r="A566" t="str">
            <v>Ga Afudc Debt Tax Fed - State</v>
          </cell>
          <cell r="B566">
            <v>916390.21</v>
          </cell>
        </row>
        <row r="567">
          <cell r="A567" t="str">
            <v>Ga Tax Repairs Expense</v>
          </cell>
          <cell r="B567">
            <v>10808378.91</v>
          </cell>
        </row>
        <row r="568">
          <cell r="A568" t="str">
            <v>Subtotals:</v>
          </cell>
          <cell r="B568">
            <v>16900733.579999998</v>
          </cell>
        </row>
        <row r="569">
          <cell r="A569" t="str">
            <v>Ga Tax Diffs State</v>
          </cell>
          <cell r="B569">
            <v>-42350.97</v>
          </cell>
        </row>
        <row r="570">
          <cell r="A570" t="str">
            <v>Ga SECTION 263A State</v>
          </cell>
          <cell r="B570">
            <v>-2750187.19</v>
          </cell>
        </row>
        <row r="571">
          <cell r="A571" t="str">
            <v>Ga CAPITALIZED DEPR State</v>
          </cell>
          <cell r="B571">
            <v>-47087.94</v>
          </cell>
        </row>
        <row r="572">
          <cell r="A572" t="str">
            <v>Ga CIAC State</v>
          </cell>
          <cell r="B572">
            <v>-4963652.7699999996</v>
          </cell>
        </row>
        <row r="573">
          <cell r="A573" t="str">
            <v>Ga NEG OTHER DEFERRED State</v>
          </cell>
          <cell r="B573">
            <v>-1075577.33</v>
          </cell>
        </row>
        <row r="574">
          <cell r="A574" t="str">
            <v>Ga PROM PAYMENT State</v>
          </cell>
          <cell r="B574">
            <v>0</v>
          </cell>
        </row>
        <row r="575">
          <cell r="A575" t="str">
            <v>Ga Tax Repairs Exp. SO</v>
          </cell>
          <cell r="B575">
            <v>-128502.79</v>
          </cell>
        </row>
        <row r="576">
          <cell r="A576" t="str">
            <v>Ga Tax Rep 481a State</v>
          </cell>
          <cell r="B576">
            <v>277374.55</v>
          </cell>
        </row>
        <row r="577">
          <cell r="A577" t="str">
            <v>Ga Tax Exp CPI Rev State</v>
          </cell>
          <cell r="B577">
            <v>47004.32</v>
          </cell>
        </row>
        <row r="578">
          <cell r="B578">
            <v>279713.78000000003</v>
          </cell>
        </row>
        <row r="579">
          <cell r="A579" t="str">
            <v>Subtotals:</v>
          </cell>
          <cell r="B579">
            <v>-8403266.3399999999</v>
          </cell>
        </row>
        <row r="580">
          <cell r="A580" t="str">
            <v>Ga Life FT State</v>
          </cell>
          <cell r="B580">
            <v>0</v>
          </cell>
        </row>
        <row r="581">
          <cell r="A581" t="str">
            <v>Ga Method FT State</v>
          </cell>
          <cell r="B581">
            <v>0</v>
          </cell>
        </row>
        <row r="582">
          <cell r="A582" t="str">
            <v>Ga Method Life FT State</v>
          </cell>
          <cell r="B582">
            <v>0</v>
          </cell>
        </row>
        <row r="583">
          <cell r="A583" t="str">
            <v>Subtotals:</v>
          </cell>
          <cell r="B583">
            <v>0</v>
          </cell>
        </row>
        <row r="584">
          <cell r="A584" t="str">
            <v>Ga Itc Basis Red State</v>
          </cell>
          <cell r="B584">
            <v>0</v>
          </cell>
        </row>
        <row r="585">
          <cell r="A585" t="str">
            <v>Ga Afudc Equity State</v>
          </cell>
          <cell r="B585">
            <v>0</v>
          </cell>
        </row>
        <row r="586">
          <cell r="A586" t="str">
            <v>Georgia AFUDC DEBT GROSS FT STATE</v>
          </cell>
          <cell r="B586">
            <v>0</v>
          </cell>
        </row>
        <row r="587">
          <cell r="A587" t="str">
            <v>Ga Afudc Debt Not State</v>
          </cell>
          <cell r="B587">
            <v>0</v>
          </cell>
        </row>
        <row r="588">
          <cell r="A588" t="str">
            <v>Ga Indirect Cost Ft State</v>
          </cell>
          <cell r="B588">
            <v>0</v>
          </cell>
        </row>
        <row r="589">
          <cell r="A589" t="str">
            <v>Subtotals:</v>
          </cell>
          <cell r="B589">
            <v>0</v>
          </cell>
        </row>
        <row r="590">
          <cell r="A590" t="str">
            <v>TRANS</v>
          </cell>
          <cell r="B590">
            <v>130988828.18000001</v>
          </cell>
        </row>
        <row r="591">
          <cell r="A591" t="str">
            <v>Ga Cor</v>
          </cell>
          <cell r="B591">
            <v>990799.49</v>
          </cell>
        </row>
        <row r="592">
          <cell r="A592" t="str">
            <v>Ga Method State</v>
          </cell>
          <cell r="B592">
            <v>0.04</v>
          </cell>
        </row>
        <row r="593">
          <cell r="A593" t="str">
            <v>Ga Life State</v>
          </cell>
          <cell r="B593">
            <v>606.61</v>
          </cell>
        </row>
        <row r="594">
          <cell r="A594" t="str">
            <v>Ga Method Life State</v>
          </cell>
          <cell r="B594">
            <v>2545416.2400000002</v>
          </cell>
        </row>
        <row r="595">
          <cell r="A595" t="str">
            <v>TRANSPORT Accelerated Depreciation</v>
          </cell>
          <cell r="B595">
            <v>3536822.38</v>
          </cell>
        </row>
        <row r="596">
          <cell r="A596" t="str">
            <v>Ga Indirect Cost State</v>
          </cell>
          <cell r="B596">
            <v>5456.75</v>
          </cell>
        </row>
        <row r="597">
          <cell r="A597" t="str">
            <v>Ga Afudc Debt Gross State</v>
          </cell>
          <cell r="B597">
            <v>20384.3</v>
          </cell>
        </row>
        <row r="598">
          <cell r="A598" t="str">
            <v>Ga Other Deferred State</v>
          </cell>
          <cell r="B598">
            <v>-105.31</v>
          </cell>
        </row>
        <row r="599">
          <cell r="A599" t="str">
            <v>Ga ITC Other Basis Red State</v>
          </cell>
          <cell r="B599">
            <v>0</v>
          </cell>
        </row>
        <row r="600">
          <cell r="A600" t="str">
            <v>Subtotals:</v>
          </cell>
          <cell r="B600">
            <v>25735.74</v>
          </cell>
        </row>
        <row r="601">
          <cell r="A601" t="str">
            <v>Ga Tax Diffs State</v>
          </cell>
          <cell r="B601">
            <v>0</v>
          </cell>
        </row>
        <row r="602">
          <cell r="A602" t="str">
            <v>Ga SECTION 263A State</v>
          </cell>
          <cell r="B602">
            <v>-30143.72</v>
          </cell>
        </row>
        <row r="603">
          <cell r="A603" t="str">
            <v>Ga CAPITALIZED DEPR State</v>
          </cell>
          <cell r="B603">
            <v>958.4</v>
          </cell>
        </row>
        <row r="604">
          <cell r="B604">
            <v>0</v>
          </cell>
        </row>
        <row r="605">
          <cell r="A605" t="str">
            <v>Ga NEG OTHER DEFERRED State</v>
          </cell>
          <cell r="B605">
            <v>0</v>
          </cell>
        </row>
        <row r="606">
          <cell r="A606" t="str">
            <v>Ga Tax Rep 481a State</v>
          </cell>
          <cell r="B606">
            <v>0</v>
          </cell>
        </row>
        <row r="607">
          <cell r="A607" t="str">
            <v>Subtotals:</v>
          </cell>
          <cell r="B607">
            <v>-29185.32</v>
          </cell>
        </row>
        <row r="608">
          <cell r="A608" t="str">
            <v>Ga Life FT State</v>
          </cell>
          <cell r="B608">
            <v>0</v>
          </cell>
        </row>
        <row r="609">
          <cell r="A609" t="str">
            <v>Subtotals:</v>
          </cell>
          <cell r="B609">
            <v>0</v>
          </cell>
        </row>
        <row r="610">
          <cell r="A610" t="str">
            <v>Ga Itc Basis Red State</v>
          </cell>
          <cell r="B610">
            <v>0</v>
          </cell>
        </row>
        <row r="611">
          <cell r="A611" t="str">
            <v>Ga Afudc Equity State</v>
          </cell>
          <cell r="B611">
            <v>0</v>
          </cell>
        </row>
        <row r="612">
          <cell r="A612" t="str">
            <v>Ga Afudc Debt Not State</v>
          </cell>
          <cell r="B612">
            <v>0</v>
          </cell>
        </row>
        <row r="613">
          <cell r="A613" t="str">
            <v>Ga Indirect Cost Ft State</v>
          </cell>
          <cell r="B613">
            <v>0</v>
          </cell>
        </row>
        <row r="614">
          <cell r="B614">
            <v>0</v>
          </cell>
        </row>
        <row r="615">
          <cell r="A615" t="str">
            <v>TRANSPORT</v>
          </cell>
          <cell r="B615">
            <v>3533372.8</v>
          </cell>
        </row>
      </sheetData>
      <sheetData sheetId="28">
        <row r="1">
          <cell r="A1" t="str">
            <v>Grouped By: Function</v>
          </cell>
        </row>
        <row r="3">
          <cell r="A3" t="str">
            <v>ADIT Ending Balances</v>
          </cell>
        </row>
        <row r="7">
          <cell r="A7" t="str">
            <v>Fed Georgia Offset</v>
          </cell>
        </row>
        <row r="8">
          <cell r="A8">
            <v>2018</v>
          </cell>
          <cell r="B8" t="str">
            <v>Ending Balance</v>
          </cell>
        </row>
        <row r="10">
          <cell r="A10" t="str">
            <v>Fed Ga Offset Cor</v>
          </cell>
          <cell r="B10">
            <v>-160501.84</v>
          </cell>
        </row>
        <row r="11">
          <cell r="A11" t="str">
            <v>Fed Ga Offset Method State</v>
          </cell>
          <cell r="B11">
            <v>31422.73</v>
          </cell>
        </row>
        <row r="12">
          <cell r="A12" t="str">
            <v>Fed Ga Offset Life State</v>
          </cell>
          <cell r="B12">
            <v>-31361.11</v>
          </cell>
        </row>
        <row r="13">
          <cell r="A13" t="str">
            <v>Fed Ga Offset Method Life State</v>
          </cell>
          <cell r="B13">
            <v>-1396304</v>
          </cell>
        </row>
        <row r="14">
          <cell r="A14" t="str">
            <v>AUX GEN Accelerated Depreciation</v>
          </cell>
          <cell r="B14">
            <v>-1556744.22</v>
          </cell>
        </row>
        <row r="15">
          <cell r="A15" t="str">
            <v>Fed Ga Offset Indirect Cost State</v>
          </cell>
          <cell r="B15">
            <v>8189.78</v>
          </cell>
        </row>
        <row r="16">
          <cell r="A16" t="str">
            <v>Fed Ga Offset Afudc Debt Gross Stat</v>
          </cell>
          <cell r="B16">
            <v>-22507.99</v>
          </cell>
        </row>
        <row r="17">
          <cell r="A17" t="str">
            <v>Fed Ga Offset Other Deferred State</v>
          </cell>
          <cell r="B17">
            <v>-13285.3</v>
          </cell>
        </row>
        <row r="18">
          <cell r="A18" t="str">
            <v>Fed Ga Offset Repair Allow State</v>
          </cell>
          <cell r="B18">
            <v>-0.05</v>
          </cell>
        </row>
        <row r="19">
          <cell r="A19" t="str">
            <v xml:space="preserve">Fed Ga Offset Afudc Debt Tax Fed - </v>
          </cell>
          <cell r="B19">
            <v>0</v>
          </cell>
        </row>
        <row r="20">
          <cell r="A20" t="str">
            <v>Fed Ga Offset Tax Repairs Expense</v>
          </cell>
          <cell r="B20">
            <v>0.46</v>
          </cell>
        </row>
        <row r="21">
          <cell r="B21">
            <v>-4214.76</v>
          </cell>
        </row>
        <row r="22">
          <cell r="A22" t="str">
            <v>Subtotals:</v>
          </cell>
          <cell r="B22">
            <v>-31817.86</v>
          </cell>
        </row>
        <row r="23">
          <cell r="A23" t="str">
            <v>Fed Ga Offset Tax Diffs State</v>
          </cell>
          <cell r="B23">
            <v>0</v>
          </cell>
        </row>
        <row r="24">
          <cell r="A24" t="str">
            <v>Fed Ga Offset SECTION 263A State</v>
          </cell>
          <cell r="B24">
            <v>38971.79</v>
          </cell>
        </row>
        <row r="25">
          <cell r="A25" t="str">
            <v>Fed Ga Offset CAPITALIZED DEPR Stat</v>
          </cell>
          <cell r="B25">
            <v>-78.56</v>
          </cell>
        </row>
        <row r="26">
          <cell r="A26" t="str">
            <v>Fed Ga Offset CIAC State</v>
          </cell>
          <cell r="B26">
            <v>0</v>
          </cell>
        </row>
        <row r="27">
          <cell r="A27" t="str">
            <v>Fed Ga Offset NEG OTHER DEFERRED St</v>
          </cell>
          <cell r="B27">
            <v>0</v>
          </cell>
        </row>
        <row r="28">
          <cell r="B28">
            <v>0</v>
          </cell>
        </row>
        <row r="29">
          <cell r="B29">
            <v>2698.76</v>
          </cell>
        </row>
        <row r="30">
          <cell r="A30" t="str">
            <v>Subtotals:</v>
          </cell>
          <cell r="B30">
            <v>41591.99</v>
          </cell>
        </row>
        <row r="31">
          <cell r="A31" t="str">
            <v>Fed Ga Offset Life FT State</v>
          </cell>
          <cell r="B31">
            <v>0</v>
          </cell>
        </row>
        <row r="32">
          <cell r="A32" t="str">
            <v>Fed Ga Offset Method Life FT State</v>
          </cell>
          <cell r="B32">
            <v>0</v>
          </cell>
        </row>
        <row r="33">
          <cell r="A33" t="str">
            <v>Fed Ga Offset Method FT State</v>
          </cell>
          <cell r="B33">
            <v>0</v>
          </cell>
        </row>
        <row r="34">
          <cell r="A34" t="str">
            <v>Subtotals:</v>
          </cell>
          <cell r="B34">
            <v>0</v>
          </cell>
        </row>
        <row r="35">
          <cell r="A35" t="str">
            <v>Fed Georgia Offset ITC BASIS REDUCT</v>
          </cell>
          <cell r="B35">
            <v>0</v>
          </cell>
        </row>
        <row r="36">
          <cell r="A36" t="str">
            <v>Fed Ga Offset Afudc Equity State</v>
          </cell>
          <cell r="B36">
            <v>0</v>
          </cell>
        </row>
        <row r="37">
          <cell r="A37" t="str">
            <v>Fed Georgia Offset AFUDC DEBT GROSS</v>
          </cell>
          <cell r="B37">
            <v>0</v>
          </cell>
        </row>
        <row r="38">
          <cell r="A38" t="str">
            <v>Fed Georgia Offset AFUDC DEBT NOT S</v>
          </cell>
          <cell r="B38">
            <v>0</v>
          </cell>
        </row>
        <row r="39">
          <cell r="A39" t="str">
            <v>Fed Georgia Offset INDIRECT COST FT</v>
          </cell>
          <cell r="B39">
            <v>0</v>
          </cell>
        </row>
        <row r="40">
          <cell r="A40" t="str">
            <v>Subtotals:</v>
          </cell>
          <cell r="B40">
            <v>0</v>
          </cell>
        </row>
        <row r="41">
          <cell r="A41" t="str">
            <v>AUX GEN</v>
          </cell>
          <cell r="B41">
            <v>-1546970.09</v>
          </cell>
        </row>
        <row r="42">
          <cell r="A42" t="str">
            <v>CWIP Fed Ga Offset PROM PAYMENT Sta</v>
          </cell>
          <cell r="B42">
            <v>0</v>
          </cell>
        </row>
        <row r="43">
          <cell r="A43" t="str">
            <v>CWIP Fed Ga Offset NEG OTHER DEFERR</v>
          </cell>
          <cell r="B43">
            <v>-6011.46</v>
          </cell>
        </row>
        <row r="44">
          <cell r="A44" t="str">
            <v>CWIP Fed Ga Offset CIAC State</v>
          </cell>
          <cell r="B44">
            <v>0</v>
          </cell>
        </row>
        <row r="45">
          <cell r="A45" t="str">
            <v>CWIP Fed Ga Offset CAPITALIZED DEPR</v>
          </cell>
          <cell r="B45">
            <v>-36601.949999999997</v>
          </cell>
        </row>
        <row r="46">
          <cell r="A46" t="str">
            <v>CWIP Fed Ga Offset SECTION 263A Sta</v>
          </cell>
          <cell r="B46">
            <v>613347.55000000005</v>
          </cell>
        </row>
        <row r="47">
          <cell r="A47" t="str">
            <v>Fed Ga Offset Indirect Cost State</v>
          </cell>
          <cell r="B47">
            <v>90831.11</v>
          </cell>
        </row>
        <row r="48">
          <cell r="A48" t="str">
            <v>Fed Ga Offset Afudc Debt Gross Stat</v>
          </cell>
          <cell r="B48">
            <v>-367517.17</v>
          </cell>
        </row>
        <row r="49">
          <cell r="A49" t="str">
            <v>Fed Ga Offset Other Deferred State</v>
          </cell>
          <cell r="B49">
            <v>-244132.18</v>
          </cell>
        </row>
        <row r="50">
          <cell r="A50" t="str">
            <v>Fed Ga Offset Repair Allow State</v>
          </cell>
          <cell r="B50">
            <v>0</v>
          </cell>
        </row>
        <row r="51">
          <cell r="A51" t="str">
            <v>Fed Ga Offset Reconcile Diff State</v>
          </cell>
          <cell r="B51">
            <v>-107.56</v>
          </cell>
        </row>
        <row r="52">
          <cell r="B52">
            <v>0</v>
          </cell>
        </row>
        <row r="53">
          <cell r="B53">
            <v>0</v>
          </cell>
        </row>
        <row r="54">
          <cell r="A54" t="str">
            <v>Subtotals:</v>
          </cell>
          <cell r="B54">
            <v>49808.34</v>
          </cell>
        </row>
        <row r="55">
          <cell r="A55" t="str">
            <v>Fed Georgia Offset ITC BASIS REDUCT</v>
          </cell>
          <cell r="B55">
            <v>0</v>
          </cell>
        </row>
        <row r="56">
          <cell r="A56" t="str">
            <v>Fed Ga Offset Afudc Equity State</v>
          </cell>
          <cell r="B56">
            <v>0</v>
          </cell>
        </row>
        <row r="57">
          <cell r="A57" t="str">
            <v>Fed Georgia Offset AFUDC DEBT NOT S</v>
          </cell>
          <cell r="B57">
            <v>0</v>
          </cell>
        </row>
        <row r="58">
          <cell r="A58" t="str">
            <v>Subtotals:</v>
          </cell>
          <cell r="B58">
            <v>0</v>
          </cell>
        </row>
        <row r="59">
          <cell r="A59" t="str">
            <v>CWIP - ELECTRIC</v>
          </cell>
          <cell r="B59">
            <v>49808.34</v>
          </cell>
        </row>
        <row r="60">
          <cell r="A60" t="str">
            <v>CWIP Fed Ga Offset PROM PAYMENT Sta</v>
          </cell>
          <cell r="B60">
            <v>0</v>
          </cell>
        </row>
        <row r="61">
          <cell r="A61" t="str">
            <v>CWIP Fed Ga Offset NEG OTHER DEF A</v>
          </cell>
          <cell r="B61">
            <v>0</v>
          </cell>
        </row>
        <row r="62">
          <cell r="A62" t="str">
            <v>CWIP Fed Ga Offset CIAC State</v>
          </cell>
          <cell r="B62">
            <v>0</v>
          </cell>
        </row>
        <row r="63">
          <cell r="A63" t="str">
            <v>CWIP Fed Ga Offset CAPITALIZED DEPR</v>
          </cell>
          <cell r="B63">
            <v>0</v>
          </cell>
        </row>
        <row r="64">
          <cell r="A64" t="str">
            <v>CWIP Fed Ga Offset SECTION 263A Sta</v>
          </cell>
          <cell r="B64">
            <v>0</v>
          </cell>
        </row>
        <row r="65">
          <cell r="A65" t="str">
            <v>Fed Ga Offset Indirect Cost State</v>
          </cell>
          <cell r="B65">
            <v>0</v>
          </cell>
        </row>
        <row r="66">
          <cell r="A66" t="str">
            <v>Fed Ga Offset Afudc Debt Gross Stat</v>
          </cell>
          <cell r="B66">
            <v>0</v>
          </cell>
        </row>
        <row r="67">
          <cell r="A67" t="str">
            <v>Fed Ga Offset Other Deferred State</v>
          </cell>
          <cell r="B67">
            <v>0</v>
          </cell>
        </row>
        <row r="68">
          <cell r="A68" t="str">
            <v>Fed Ga Offset Repair Allow State</v>
          </cell>
          <cell r="B68">
            <v>0</v>
          </cell>
        </row>
        <row r="69">
          <cell r="A69" t="str">
            <v>CWIP Fed Ga Offset Write-off Sta</v>
          </cell>
          <cell r="B69">
            <v>12599160</v>
          </cell>
        </row>
        <row r="70">
          <cell r="B70">
            <v>12599160</v>
          </cell>
        </row>
        <row r="71">
          <cell r="A71" t="str">
            <v>Fed Georgia Offset ITC BASIS REDUCT</v>
          </cell>
          <cell r="B71">
            <v>0</v>
          </cell>
        </row>
        <row r="72">
          <cell r="A72" t="str">
            <v>Fed Ga Offset Afudc Equity State</v>
          </cell>
          <cell r="B72">
            <v>0</v>
          </cell>
        </row>
        <row r="73">
          <cell r="A73" t="str">
            <v>Fed Georgia Offset AFUDC DEBT NOT S</v>
          </cell>
          <cell r="B73">
            <v>0</v>
          </cell>
        </row>
        <row r="74">
          <cell r="B74">
            <v>0</v>
          </cell>
        </row>
        <row r="75">
          <cell r="A75" t="str">
            <v>CWIP - ELECTRIC V3&amp;4 WRITEOFF</v>
          </cell>
          <cell r="B75">
            <v>12599160</v>
          </cell>
        </row>
        <row r="76">
          <cell r="A76" t="str">
            <v>CWIP Fed Ga Offset PROM PAYMENT Sta</v>
          </cell>
          <cell r="B76">
            <v>0</v>
          </cell>
        </row>
        <row r="77">
          <cell r="A77" t="str">
            <v>CWIP Fed Ga Offset NEG OTHER DEF A</v>
          </cell>
          <cell r="B77">
            <v>0</v>
          </cell>
        </row>
        <row r="78">
          <cell r="A78" t="str">
            <v>CWIP Fed Ga Offset CIAC State</v>
          </cell>
          <cell r="B78">
            <v>0</v>
          </cell>
        </row>
        <row r="79">
          <cell r="A79" t="str">
            <v>CWIP Fed Ga Offset CAPITALIZED DEPR</v>
          </cell>
          <cell r="B79">
            <v>0</v>
          </cell>
        </row>
        <row r="80">
          <cell r="A80" t="str">
            <v>CWIP Fed Ga Offset SECTION 263A Sta</v>
          </cell>
          <cell r="B80">
            <v>6419987.3799999999</v>
          </cell>
        </row>
        <row r="81">
          <cell r="A81" t="str">
            <v>Fed Ga Offset Indirect Cost State</v>
          </cell>
          <cell r="B81">
            <v>554384.92000000004</v>
          </cell>
        </row>
        <row r="82">
          <cell r="A82" t="str">
            <v>Fed Ga Offset Afudc Debt Gross Stat</v>
          </cell>
          <cell r="B82">
            <v>0</v>
          </cell>
        </row>
        <row r="83">
          <cell r="A83" t="str">
            <v>Fed Ga Offset Other Deferred State</v>
          </cell>
          <cell r="B83">
            <v>0</v>
          </cell>
        </row>
        <row r="84">
          <cell r="A84" t="str">
            <v>Fed Ga Offset Repair Allow State</v>
          </cell>
          <cell r="B84">
            <v>0</v>
          </cell>
        </row>
        <row r="85">
          <cell r="B85">
            <v>6974372.2999999998</v>
          </cell>
        </row>
        <row r="86">
          <cell r="A86" t="str">
            <v>Fed Georgia Offset ITC BASIS REDUCT</v>
          </cell>
          <cell r="B86">
            <v>0</v>
          </cell>
        </row>
        <row r="87">
          <cell r="A87" t="str">
            <v>Fed Ga Offset Afudc Equity State</v>
          </cell>
          <cell r="B87">
            <v>0</v>
          </cell>
        </row>
        <row r="88">
          <cell r="A88" t="str">
            <v>Fed Georgia Offset AFUDC DEBT NOT S</v>
          </cell>
          <cell r="B88">
            <v>0</v>
          </cell>
        </row>
        <row r="89">
          <cell r="B89">
            <v>0</v>
          </cell>
        </row>
        <row r="90">
          <cell r="A90" t="str">
            <v>CWIP - ELECTRIC VOGTLE 3</v>
          </cell>
          <cell r="B90">
            <v>6974372.2999999998</v>
          </cell>
        </row>
        <row r="91">
          <cell r="A91" t="str">
            <v>CWIP Fed Ga Offset PROM PAYMENT Sta</v>
          </cell>
          <cell r="B91">
            <v>0</v>
          </cell>
        </row>
        <row r="92">
          <cell r="A92" t="str">
            <v>CWIP Fed Ga Offset NEG OTHER DEF A</v>
          </cell>
          <cell r="B92">
            <v>0</v>
          </cell>
        </row>
        <row r="93">
          <cell r="A93" t="str">
            <v>CWIP Fed Ga Offset CIAC State</v>
          </cell>
          <cell r="B93">
            <v>0</v>
          </cell>
        </row>
        <row r="94">
          <cell r="A94" t="str">
            <v>CWIP Fed Ga Offset CAPITALIZED DEPR</v>
          </cell>
          <cell r="B94">
            <v>0</v>
          </cell>
        </row>
        <row r="95">
          <cell r="A95" t="str">
            <v>CWIP Fed Ga Offset SECTION 263A Sta</v>
          </cell>
          <cell r="B95">
            <v>4391369.78</v>
          </cell>
        </row>
        <row r="96">
          <cell r="A96" t="str">
            <v>Fed Ga Offset Indirect Cost State</v>
          </cell>
          <cell r="B96">
            <v>377383.05</v>
          </cell>
        </row>
        <row r="97">
          <cell r="A97" t="str">
            <v>Fed Ga Offset Afudc Debt Gross Stat</v>
          </cell>
          <cell r="B97">
            <v>0</v>
          </cell>
        </row>
        <row r="98">
          <cell r="A98" t="str">
            <v>Fed Ga Offset Other Deferred State</v>
          </cell>
          <cell r="B98">
            <v>0</v>
          </cell>
        </row>
        <row r="99">
          <cell r="A99" t="str">
            <v>Fed Ga Offset Repair Allow State</v>
          </cell>
          <cell r="B99">
            <v>0</v>
          </cell>
        </row>
        <row r="100">
          <cell r="B100">
            <v>4768752.83</v>
          </cell>
        </row>
        <row r="101">
          <cell r="A101" t="str">
            <v>Fed Georgia Offset ITC BASIS REDUCT</v>
          </cell>
          <cell r="B101">
            <v>0</v>
          </cell>
        </row>
        <row r="102">
          <cell r="A102" t="str">
            <v>Fed Ga Offset Afudc Equity State</v>
          </cell>
          <cell r="B102">
            <v>0</v>
          </cell>
        </row>
        <row r="103">
          <cell r="A103" t="str">
            <v>Fed Georgia Offset AFUDC DEBT NOT S</v>
          </cell>
          <cell r="B103">
            <v>0</v>
          </cell>
        </row>
        <row r="104">
          <cell r="B104">
            <v>0</v>
          </cell>
        </row>
        <row r="105">
          <cell r="A105" t="str">
            <v>CWIP - ELECTRIC VOGTLE 4</v>
          </cell>
          <cell r="B105">
            <v>4768752.83</v>
          </cell>
        </row>
        <row r="106">
          <cell r="A106" t="str">
            <v>CWIP Fed Ga Offset PROM PAYMENT Sta</v>
          </cell>
          <cell r="B106">
            <v>0</v>
          </cell>
        </row>
        <row r="107">
          <cell r="A107" t="str">
            <v>CWIP Fed Ga Offset NEG OTHER DEFERR</v>
          </cell>
          <cell r="B107">
            <v>0</v>
          </cell>
        </row>
        <row r="108">
          <cell r="A108" t="str">
            <v>CWIP Fed Ga Offset CIAC State</v>
          </cell>
          <cell r="B108">
            <v>0</v>
          </cell>
        </row>
        <row r="109">
          <cell r="A109" t="str">
            <v>CWIP Fed Ga Offset CAPITALIZED DEPR</v>
          </cell>
          <cell r="B109">
            <v>1434.17</v>
          </cell>
        </row>
        <row r="110">
          <cell r="A110" t="str">
            <v>CWIP Fed Ga Offset SECTION 263A Sta</v>
          </cell>
          <cell r="B110">
            <v>0</v>
          </cell>
        </row>
        <row r="111">
          <cell r="A111" t="str">
            <v>Fed Ga Offset Indirect Cost State</v>
          </cell>
          <cell r="B111">
            <v>46146.68</v>
          </cell>
        </row>
        <row r="112">
          <cell r="A112" t="str">
            <v>Fed Ga Offset Afudc Debt Gross Stat</v>
          </cell>
          <cell r="B112">
            <v>-1267.5999999999999</v>
          </cell>
        </row>
        <row r="113">
          <cell r="A113" t="str">
            <v>Fed Ga Offset Other Deferred State</v>
          </cell>
          <cell r="B113">
            <v>0</v>
          </cell>
        </row>
        <row r="114">
          <cell r="A114" t="str">
            <v>Fed Ga Offset Repair Allow State</v>
          </cell>
          <cell r="B114">
            <v>0</v>
          </cell>
        </row>
        <row r="115">
          <cell r="A115" t="str">
            <v>Subtotals:</v>
          </cell>
          <cell r="B115">
            <v>46313.25</v>
          </cell>
        </row>
        <row r="116">
          <cell r="A116" t="str">
            <v>Fed Ga Offset Afudc Equity State</v>
          </cell>
          <cell r="B116">
            <v>0</v>
          </cell>
        </row>
        <row r="117">
          <cell r="A117" t="str">
            <v>Subtotals:</v>
          </cell>
          <cell r="B117">
            <v>0</v>
          </cell>
        </row>
        <row r="118">
          <cell r="A118" t="str">
            <v>CWIP - NUCLEAR FUEL</v>
          </cell>
          <cell r="B118">
            <v>46313.25</v>
          </cell>
        </row>
        <row r="119">
          <cell r="A119" t="str">
            <v>Fed Ga Offset Cor</v>
          </cell>
          <cell r="B119">
            <v>-24486.16</v>
          </cell>
        </row>
        <row r="120">
          <cell r="A120" t="str">
            <v>Fed Ga Offset Method State</v>
          </cell>
          <cell r="B120">
            <v>-20777.73</v>
          </cell>
        </row>
        <row r="121">
          <cell r="A121" t="str">
            <v>Fed Ga Offset Life State</v>
          </cell>
          <cell r="B121">
            <v>-8334.0400000000009</v>
          </cell>
        </row>
        <row r="122">
          <cell r="A122" t="str">
            <v>Fed Ga Offset Method Life State</v>
          </cell>
          <cell r="B122">
            <v>-63814627.640000001</v>
          </cell>
        </row>
        <row r="123">
          <cell r="A123" t="str">
            <v>DISTR Accelerated Depreciation</v>
          </cell>
          <cell r="B123">
            <v>-63868225.57</v>
          </cell>
        </row>
        <row r="124">
          <cell r="A124" t="str">
            <v>Fed Ga Offset Indirect Cost State</v>
          </cell>
          <cell r="B124">
            <v>369211.21</v>
          </cell>
        </row>
        <row r="125">
          <cell r="A125" t="str">
            <v>Fed Ga Offset Afudc Debt Gross Stat</v>
          </cell>
          <cell r="B125">
            <v>-590145.77</v>
          </cell>
        </row>
        <row r="126">
          <cell r="A126" t="str">
            <v>Fed Ga Offset Other Deferred State</v>
          </cell>
          <cell r="B126">
            <v>-390185.09</v>
          </cell>
        </row>
        <row r="127">
          <cell r="A127" t="str">
            <v>Fed Ga Offset Repair Allow State</v>
          </cell>
          <cell r="B127">
            <v>-742673.36</v>
          </cell>
        </row>
        <row r="128">
          <cell r="A128" t="str">
            <v>Fed Ga Offset Reconcile Diff State</v>
          </cell>
          <cell r="B128">
            <v>129.59</v>
          </cell>
        </row>
        <row r="129">
          <cell r="A129" t="str">
            <v xml:space="preserve">Fed Ga Offset Afudc Debt Tax Fed - </v>
          </cell>
          <cell r="B129">
            <v>-30007.87</v>
          </cell>
        </row>
        <row r="130">
          <cell r="A130" t="str">
            <v>Fed Ga Offset Tax Repairs Expense</v>
          </cell>
          <cell r="B130">
            <v>-5149077.79</v>
          </cell>
        </row>
        <row r="131">
          <cell r="B131">
            <v>0</v>
          </cell>
        </row>
        <row r="132">
          <cell r="B132">
            <v>-10219.84</v>
          </cell>
        </row>
        <row r="133">
          <cell r="A133" t="str">
            <v>Subtotals:</v>
          </cell>
          <cell r="B133">
            <v>-6542968.9199999999</v>
          </cell>
        </row>
        <row r="134">
          <cell r="A134" t="str">
            <v>Fed Ga Offset Tax Diffs State</v>
          </cell>
          <cell r="B134">
            <v>27175.200000000001</v>
          </cell>
        </row>
        <row r="135">
          <cell r="A135" t="str">
            <v>Fed Ga Offset SECTION 263A State</v>
          </cell>
          <cell r="B135">
            <v>310587.96000000002</v>
          </cell>
        </row>
        <row r="136">
          <cell r="A136" t="str">
            <v>Fed Ga Offset CAPITALIZED DEPR Stat</v>
          </cell>
          <cell r="B136">
            <v>10332.98</v>
          </cell>
        </row>
        <row r="137">
          <cell r="A137" t="str">
            <v>Fed Ga Offset CIAC State</v>
          </cell>
          <cell r="B137">
            <v>2031057.93</v>
          </cell>
        </row>
        <row r="138">
          <cell r="A138" t="str">
            <v>Fed Ga Offset NEG OTHER DEFERRED St</v>
          </cell>
          <cell r="B138">
            <v>402101.8</v>
          </cell>
        </row>
        <row r="139">
          <cell r="A139" t="str">
            <v>Fed Ga Offset PROM PAYMENT State</v>
          </cell>
          <cell r="B139">
            <v>73364.259999999995</v>
          </cell>
        </row>
        <row r="140">
          <cell r="A140" t="str">
            <v>Fed Ga Offset Tax Repairs Exp. SO</v>
          </cell>
          <cell r="B140">
            <v>93112.25</v>
          </cell>
        </row>
        <row r="141">
          <cell r="A141" t="str">
            <v>Fed Ga Offset Tax Rep 481a State</v>
          </cell>
          <cell r="B141">
            <v>-352465.91999999998</v>
          </cell>
        </row>
        <row r="142">
          <cell r="A142" t="str">
            <v>Fed Ga Offset Tax Exp CPI Rev State</v>
          </cell>
          <cell r="B142">
            <v>-748.99</v>
          </cell>
        </row>
        <row r="143">
          <cell r="B143">
            <v>4324.6000000000004</v>
          </cell>
        </row>
        <row r="144">
          <cell r="B144">
            <v>-86681.19</v>
          </cell>
        </row>
        <row r="145">
          <cell r="A145" t="str">
            <v>Subtotals:</v>
          </cell>
          <cell r="B145">
            <v>2512160.88</v>
          </cell>
        </row>
        <row r="146">
          <cell r="A146" t="str">
            <v>Fed Ga Offset Life FT State</v>
          </cell>
          <cell r="B146">
            <v>0</v>
          </cell>
        </row>
        <row r="147">
          <cell r="A147" t="str">
            <v>Fed Ga Offset Method Life FT State</v>
          </cell>
          <cell r="B147">
            <v>0</v>
          </cell>
        </row>
        <row r="148">
          <cell r="A148" t="str">
            <v>Fed Ga Offset Method FT State</v>
          </cell>
          <cell r="B148">
            <v>0</v>
          </cell>
        </row>
        <row r="149">
          <cell r="A149" t="str">
            <v>Subtotals:</v>
          </cell>
          <cell r="B149">
            <v>0</v>
          </cell>
        </row>
        <row r="150">
          <cell r="A150" t="str">
            <v>Fed Georgia Offset ITC BASIS REDUCT</v>
          </cell>
          <cell r="B150">
            <v>0</v>
          </cell>
        </row>
        <row r="151">
          <cell r="A151" t="str">
            <v>Fed Ga Offset Afudc Equity State</v>
          </cell>
          <cell r="B151">
            <v>630.46</v>
          </cell>
        </row>
        <row r="152">
          <cell r="A152" t="str">
            <v>Fed Georgia Offset AFUDC DEBT GROSS</v>
          </cell>
          <cell r="B152">
            <v>0</v>
          </cell>
        </row>
        <row r="153">
          <cell r="A153" t="str">
            <v>Fed Georgia Offset AFUDC DEBT NOT S</v>
          </cell>
          <cell r="B153">
            <v>0</v>
          </cell>
        </row>
        <row r="154">
          <cell r="A154" t="str">
            <v>Fed Georgia Offset INDIRECT COST FT</v>
          </cell>
          <cell r="B154">
            <v>0</v>
          </cell>
        </row>
        <row r="155">
          <cell r="A155" t="str">
            <v>Subtotals:</v>
          </cell>
          <cell r="B155">
            <v>630.46</v>
          </cell>
        </row>
        <row r="156">
          <cell r="A156" t="str">
            <v>DISTR</v>
          </cell>
          <cell r="B156">
            <v>-67898403.150000006</v>
          </cell>
        </row>
        <row r="157">
          <cell r="B157">
            <v>3666.32</v>
          </cell>
        </row>
        <row r="158">
          <cell r="A158" t="str">
            <v>Fed Ga Offset Method Life State</v>
          </cell>
          <cell r="B158">
            <v>-28876114.260000002</v>
          </cell>
        </row>
        <row r="159">
          <cell r="A159" t="str">
            <v>ECCR Accelerated Depreciation</v>
          </cell>
          <cell r="B159">
            <v>-28872447.940000001</v>
          </cell>
        </row>
        <row r="160">
          <cell r="A160" t="str">
            <v>Fed Ga Offset Indirect Cost State</v>
          </cell>
          <cell r="B160">
            <v>298882.28000000003</v>
          </cell>
        </row>
        <row r="161">
          <cell r="A161" t="str">
            <v>Fed Ga Offset Afudc Debt Gross Stat</v>
          </cell>
          <cell r="B161">
            <v>-755900.42</v>
          </cell>
        </row>
        <row r="162">
          <cell r="A162" t="str">
            <v>Fed Ga Offset Other Deferred State</v>
          </cell>
          <cell r="B162">
            <v>-436508.28</v>
          </cell>
        </row>
        <row r="163">
          <cell r="B163">
            <v>-1281.25</v>
          </cell>
        </row>
        <row r="164">
          <cell r="A164" t="str">
            <v>Fed Ga Offset Tax Repairs Expense</v>
          </cell>
          <cell r="B164">
            <v>-2673342.62</v>
          </cell>
        </row>
        <row r="165">
          <cell r="A165" t="str">
            <v>Subtotals:</v>
          </cell>
          <cell r="B165">
            <v>-3568150.29</v>
          </cell>
        </row>
        <row r="166">
          <cell r="A166" t="str">
            <v>Fed Ga Offset SECTION 263A State</v>
          </cell>
          <cell r="B166">
            <v>669273.84</v>
          </cell>
        </row>
        <row r="167">
          <cell r="A167" t="str">
            <v>Fed Ga Offset CAPITALIZED DEPR Stat</v>
          </cell>
          <cell r="B167">
            <v>5129.1099999999997</v>
          </cell>
        </row>
        <row r="168">
          <cell r="A168" t="str">
            <v>Fed Ga Offset CIAC State</v>
          </cell>
          <cell r="B168">
            <v>20481.21</v>
          </cell>
        </row>
        <row r="169">
          <cell r="A169" t="str">
            <v>Fed Ga Offset NEG OTHER DEFERRED St</v>
          </cell>
          <cell r="B169">
            <v>324215.63</v>
          </cell>
        </row>
        <row r="170">
          <cell r="B170">
            <v>0</v>
          </cell>
        </row>
        <row r="171">
          <cell r="A171" t="str">
            <v>Fed Ga Offset Tax Repairs Exp. SO</v>
          </cell>
          <cell r="B171">
            <v>8.8000000000000007</v>
          </cell>
        </row>
        <row r="172">
          <cell r="A172" t="str">
            <v>Fed Ga Offset Tax Rep 481a State</v>
          </cell>
          <cell r="B172">
            <v>-75951.67</v>
          </cell>
        </row>
        <row r="173">
          <cell r="B173">
            <v>-5049.1499999999996</v>
          </cell>
        </row>
        <row r="174">
          <cell r="A174" t="str">
            <v>Subtotals:</v>
          </cell>
          <cell r="B174">
            <v>938107.77</v>
          </cell>
        </row>
        <row r="175">
          <cell r="A175" t="str">
            <v>Fed Ga Offset Afudc Equity State</v>
          </cell>
          <cell r="B175">
            <v>0</v>
          </cell>
        </row>
        <row r="176">
          <cell r="A176" t="str">
            <v>Fed Georgia Offset AFUDC DEBT NOT S</v>
          </cell>
          <cell r="B176">
            <v>0</v>
          </cell>
        </row>
        <row r="177">
          <cell r="A177" t="str">
            <v>Subtotals:</v>
          </cell>
          <cell r="B177">
            <v>0</v>
          </cell>
        </row>
        <row r="178">
          <cell r="A178" t="str">
            <v>ECCR</v>
          </cell>
          <cell r="B178">
            <v>-31502490.460000001</v>
          </cell>
        </row>
        <row r="179">
          <cell r="A179" t="str">
            <v>Fed Ga Offset Cor</v>
          </cell>
          <cell r="B179">
            <v>0.01</v>
          </cell>
        </row>
        <row r="180">
          <cell r="A180" t="str">
            <v>Fed Ga Offset Method Life State</v>
          </cell>
          <cell r="B180">
            <v>0</v>
          </cell>
        </row>
        <row r="181">
          <cell r="A181" t="str">
            <v>ELEC AQADJ Accelerated Depreciation</v>
          </cell>
          <cell r="B181">
            <v>0.01</v>
          </cell>
        </row>
        <row r="182">
          <cell r="A182" t="str">
            <v>Fed Ga Offset Indirect Cost State</v>
          </cell>
          <cell r="B182">
            <v>-46932.43</v>
          </cell>
        </row>
        <row r="183">
          <cell r="A183" t="str">
            <v>Fed Ga Offset Other Deferred State</v>
          </cell>
          <cell r="B183">
            <v>-1112.75</v>
          </cell>
        </row>
        <row r="184">
          <cell r="A184" t="str">
            <v>Subtotals:</v>
          </cell>
          <cell r="B184">
            <v>-48045.18</v>
          </cell>
        </row>
        <row r="185">
          <cell r="A185" t="str">
            <v>ELEC AQADJ</v>
          </cell>
          <cell r="B185">
            <v>-48045.17</v>
          </cell>
        </row>
        <row r="186">
          <cell r="A186" t="str">
            <v>Fed Ga Offset Cor</v>
          </cell>
          <cell r="B186">
            <v>-73195.3</v>
          </cell>
        </row>
        <row r="187">
          <cell r="A187" t="str">
            <v>Fed Ga Offset Method State</v>
          </cell>
          <cell r="B187">
            <v>0</v>
          </cell>
        </row>
        <row r="188">
          <cell r="A188" t="str">
            <v>Fed Ga Offset Life State</v>
          </cell>
          <cell r="B188">
            <v>0</v>
          </cell>
        </row>
        <row r="189">
          <cell r="A189" t="str">
            <v>Fed Ga Offset Method Life State</v>
          </cell>
          <cell r="B189">
            <v>131622.26999999999</v>
          </cell>
        </row>
        <row r="190">
          <cell r="A190" t="str">
            <v>FURN FIX Accelerated Depreciation</v>
          </cell>
          <cell r="B190">
            <v>58426.97</v>
          </cell>
        </row>
        <row r="191">
          <cell r="A191" t="str">
            <v>Fed Ga Offset Indirect Cost State</v>
          </cell>
          <cell r="B191">
            <v>19.88</v>
          </cell>
        </row>
        <row r="192">
          <cell r="A192" t="str">
            <v>Fed Ga Offset Afudc Debt Gross Stat</v>
          </cell>
          <cell r="B192">
            <v>-1666.57</v>
          </cell>
        </row>
        <row r="193">
          <cell r="A193" t="str">
            <v>Fed Ga Offset Other Deferred State</v>
          </cell>
          <cell r="B193">
            <v>0</v>
          </cell>
        </row>
        <row r="194">
          <cell r="A194" t="str">
            <v>Fed Ga Offset Tax Repairs Expense</v>
          </cell>
          <cell r="B194">
            <v>0</v>
          </cell>
        </row>
        <row r="195">
          <cell r="A195" t="str">
            <v>Subtotals:</v>
          </cell>
          <cell r="B195">
            <v>-1646.69</v>
          </cell>
        </row>
        <row r="196">
          <cell r="A196" t="str">
            <v>Fed Ga Offset Tax Diffs State</v>
          </cell>
          <cell r="B196">
            <v>0</v>
          </cell>
        </row>
        <row r="197">
          <cell r="A197" t="str">
            <v>Fed Ga Offset SECTION 263A State</v>
          </cell>
          <cell r="B197">
            <v>132.05000000000001</v>
          </cell>
        </row>
        <row r="198">
          <cell r="B198">
            <v>-39.479999999999997</v>
          </cell>
        </row>
        <row r="199">
          <cell r="A199" t="str">
            <v>Fed Ga Offset CIAC State</v>
          </cell>
          <cell r="B199">
            <v>0</v>
          </cell>
        </row>
        <row r="200">
          <cell r="A200" t="str">
            <v>Subtotals:</v>
          </cell>
          <cell r="B200">
            <v>92.57</v>
          </cell>
        </row>
        <row r="201">
          <cell r="A201" t="str">
            <v>Fed Ga Offset Life FT State</v>
          </cell>
          <cell r="B201">
            <v>0</v>
          </cell>
        </row>
        <row r="202">
          <cell r="A202" t="str">
            <v>Fed Ga Offset Method Life FT State</v>
          </cell>
          <cell r="B202">
            <v>0</v>
          </cell>
        </row>
        <row r="203">
          <cell r="A203" t="str">
            <v>Subtotals:</v>
          </cell>
          <cell r="B203">
            <v>0</v>
          </cell>
        </row>
        <row r="204">
          <cell r="A204" t="str">
            <v>Fed Georgia Offset ITC BASIS REDUCT</v>
          </cell>
          <cell r="B204">
            <v>0</v>
          </cell>
        </row>
        <row r="205">
          <cell r="A205" t="str">
            <v>Fed Ga Offset Afudc Equity State</v>
          </cell>
          <cell r="B205">
            <v>0</v>
          </cell>
        </row>
        <row r="206">
          <cell r="A206" t="str">
            <v>Fed Georgia Offset INDIRECT COST FT</v>
          </cell>
          <cell r="B206">
            <v>0</v>
          </cell>
        </row>
        <row r="207">
          <cell r="A207" t="str">
            <v>Subtotals:</v>
          </cell>
          <cell r="B207">
            <v>0</v>
          </cell>
        </row>
        <row r="208">
          <cell r="A208" t="str">
            <v>FURN FIX</v>
          </cell>
          <cell r="B208">
            <v>56872.85</v>
          </cell>
        </row>
        <row r="209">
          <cell r="A209" t="str">
            <v>Fed Ga Offset Cor</v>
          </cell>
          <cell r="B209">
            <v>0.02</v>
          </cell>
        </row>
        <row r="210">
          <cell r="A210" t="str">
            <v>Fed Ga Offset Method State</v>
          </cell>
          <cell r="B210">
            <v>0</v>
          </cell>
        </row>
        <row r="211">
          <cell r="A211" t="str">
            <v>Fed Ga Offset Life State</v>
          </cell>
          <cell r="B211">
            <v>2546.4899999999998</v>
          </cell>
        </row>
        <row r="212">
          <cell r="A212" t="str">
            <v>Fed Ga Offset Method Life State</v>
          </cell>
          <cell r="B212">
            <v>-9105.39</v>
          </cell>
        </row>
        <row r="213">
          <cell r="A213" t="str">
            <v>FUTURE USE Accelerated Depreciation</v>
          </cell>
          <cell r="B213">
            <v>-6558.88</v>
          </cell>
        </row>
        <row r="214">
          <cell r="A214" t="str">
            <v>Fed Ga Offset Indirect Cost State</v>
          </cell>
          <cell r="B214">
            <v>-665.24</v>
          </cell>
        </row>
        <row r="215">
          <cell r="B215">
            <v>-65.12</v>
          </cell>
        </row>
        <row r="216">
          <cell r="A216" t="str">
            <v>Fed Ga Offset Other Deferred State</v>
          </cell>
          <cell r="B216">
            <v>12679.68</v>
          </cell>
        </row>
        <row r="217">
          <cell r="A217" t="str">
            <v>Subtotals:</v>
          </cell>
          <cell r="B217">
            <v>11949.32</v>
          </cell>
        </row>
        <row r="218">
          <cell r="A218" t="str">
            <v>Fed Ga Offset Tax Diffs State</v>
          </cell>
          <cell r="B218">
            <v>4029.71</v>
          </cell>
        </row>
        <row r="219">
          <cell r="B219">
            <v>0</v>
          </cell>
        </row>
        <row r="220">
          <cell r="B220">
            <v>-11.07</v>
          </cell>
        </row>
        <row r="221">
          <cell r="B221">
            <v>0</v>
          </cell>
        </row>
        <row r="222">
          <cell r="A222" t="str">
            <v>Fed Ga Offset NEG OTHER DEFERRED St</v>
          </cell>
          <cell r="B222">
            <v>109913.52</v>
          </cell>
        </row>
        <row r="223">
          <cell r="A223" t="str">
            <v>Subtotals:</v>
          </cell>
          <cell r="B223">
            <v>113932.16</v>
          </cell>
        </row>
        <row r="224">
          <cell r="A224" t="str">
            <v>Fed Ga Offset Afudc Equity State</v>
          </cell>
          <cell r="B224">
            <v>0</v>
          </cell>
        </row>
        <row r="225">
          <cell r="A225" t="str">
            <v>Fed Georgia Offset AFUDC DEBT NOT S</v>
          </cell>
          <cell r="B225">
            <v>0</v>
          </cell>
        </row>
        <row r="226">
          <cell r="A226" t="str">
            <v>Fed Georgia Offset INDIRECT COST FT</v>
          </cell>
          <cell r="B226">
            <v>0</v>
          </cell>
        </row>
        <row r="227">
          <cell r="A227" t="str">
            <v>Subtotals:</v>
          </cell>
          <cell r="B227">
            <v>0</v>
          </cell>
        </row>
        <row r="228">
          <cell r="A228" t="str">
            <v>FUTURE USE</v>
          </cell>
          <cell r="B228">
            <v>119322.6</v>
          </cell>
        </row>
        <row r="229">
          <cell r="A229" t="str">
            <v>Fed Ga Offset Cor</v>
          </cell>
          <cell r="B229">
            <v>-3162.31</v>
          </cell>
        </row>
        <row r="230">
          <cell r="A230" t="str">
            <v>Fed Ga Offset Method State</v>
          </cell>
          <cell r="B230">
            <v>-901690.71</v>
          </cell>
        </row>
        <row r="231">
          <cell r="A231" t="str">
            <v>Fed Ga Offset Life State</v>
          </cell>
          <cell r="B231">
            <v>-261421.52</v>
          </cell>
        </row>
        <row r="232">
          <cell r="A232" t="str">
            <v>Fed Ga Offset Method Life State</v>
          </cell>
          <cell r="B232">
            <v>-2044504.62</v>
          </cell>
        </row>
        <row r="233">
          <cell r="A233" t="str">
            <v>HYDRO Accelerated Depreciation</v>
          </cell>
          <cell r="B233">
            <v>-3210779.16</v>
          </cell>
        </row>
        <row r="234">
          <cell r="A234" t="str">
            <v>Fed Ga Offset Indirect Cost State</v>
          </cell>
          <cell r="B234">
            <v>-29351.5</v>
          </cell>
        </row>
        <row r="235">
          <cell r="A235" t="str">
            <v>Fed Ga Offset Afudc Debt Gross Stat</v>
          </cell>
          <cell r="B235">
            <v>-85757.38</v>
          </cell>
        </row>
        <row r="236">
          <cell r="A236" t="str">
            <v>Fed Ga Offset Other Deferred State</v>
          </cell>
          <cell r="B236">
            <v>-34359.56</v>
          </cell>
        </row>
        <row r="237">
          <cell r="A237" t="str">
            <v>Fed Ga Offset Repair Allow State</v>
          </cell>
          <cell r="B237">
            <v>0</v>
          </cell>
        </row>
        <row r="238">
          <cell r="A238" t="str">
            <v>Fed Ga Offset Tax Repairs Expense</v>
          </cell>
          <cell r="B238">
            <v>-632311.09</v>
          </cell>
        </row>
        <row r="239">
          <cell r="A239" t="str">
            <v>Subtotals:</v>
          </cell>
          <cell r="B239">
            <v>-781779.53</v>
          </cell>
        </row>
        <row r="240">
          <cell r="A240" t="str">
            <v>Fed Ga Offset Tax Diffs State</v>
          </cell>
          <cell r="B240">
            <v>141.75</v>
          </cell>
        </row>
        <row r="241">
          <cell r="A241" t="str">
            <v>Fed Ga Offset SECTION 263A State</v>
          </cell>
          <cell r="B241">
            <v>26761.88</v>
          </cell>
        </row>
        <row r="242">
          <cell r="A242" t="str">
            <v>Fed Ga Offset CAPITALIZED DEPR Stat</v>
          </cell>
          <cell r="B242">
            <v>377.56</v>
          </cell>
        </row>
        <row r="243">
          <cell r="A243" t="str">
            <v>Fed Ga Offset CIAC State</v>
          </cell>
          <cell r="B243">
            <v>0</v>
          </cell>
        </row>
        <row r="244">
          <cell r="A244" t="str">
            <v>Fed Ga Offset NEG OTHER DEFERRED St</v>
          </cell>
          <cell r="B244">
            <v>4632.8100000000004</v>
          </cell>
        </row>
        <row r="245">
          <cell r="A245" t="str">
            <v>Fed Ga Offset PROM PAYMENT State</v>
          </cell>
          <cell r="B245">
            <v>0</v>
          </cell>
        </row>
        <row r="246">
          <cell r="A246" t="str">
            <v>Fed Ga Offset Tax Repairs Exp. SO</v>
          </cell>
          <cell r="B246">
            <v>3121.81</v>
          </cell>
        </row>
        <row r="247">
          <cell r="A247" t="str">
            <v>Fed Ga Offset Tax Rep 481a State</v>
          </cell>
          <cell r="B247">
            <v>-18353.009999999998</v>
          </cell>
        </row>
        <row r="248">
          <cell r="B248">
            <v>-3728.38</v>
          </cell>
        </row>
        <row r="249">
          <cell r="A249" t="str">
            <v>Subtotals:</v>
          </cell>
          <cell r="B249">
            <v>12954.42</v>
          </cell>
        </row>
        <row r="250">
          <cell r="A250" t="str">
            <v>Fed Ga Offset Life FT State</v>
          </cell>
          <cell r="B250">
            <v>0</v>
          </cell>
        </row>
        <row r="251">
          <cell r="A251" t="str">
            <v>Fed Ga Offset Method Life FT State</v>
          </cell>
          <cell r="B251">
            <v>0</v>
          </cell>
        </row>
        <row r="252">
          <cell r="A252" t="str">
            <v>Subtotals:</v>
          </cell>
          <cell r="B252">
            <v>0</v>
          </cell>
        </row>
        <row r="253">
          <cell r="A253" t="str">
            <v>Fed Georgia Offset ITC BASIS REDUCT</v>
          </cell>
          <cell r="B253">
            <v>0</v>
          </cell>
        </row>
        <row r="254">
          <cell r="A254" t="str">
            <v>Fed Ga Offset Afudc Equity State</v>
          </cell>
          <cell r="B254">
            <v>0</v>
          </cell>
        </row>
        <row r="255">
          <cell r="A255" t="str">
            <v>Fed Georgia Offset AFUDC DEBT NOT S</v>
          </cell>
          <cell r="B255">
            <v>0</v>
          </cell>
        </row>
        <row r="256">
          <cell r="A256" t="str">
            <v>Fed Georgia Offset INDIRECT COST FT</v>
          </cell>
          <cell r="B256">
            <v>0</v>
          </cell>
        </row>
        <row r="257">
          <cell r="A257" t="str">
            <v>Subtotals:</v>
          </cell>
          <cell r="B257">
            <v>0</v>
          </cell>
        </row>
        <row r="258">
          <cell r="A258" t="str">
            <v>HYDRO</v>
          </cell>
          <cell r="B258">
            <v>-3979604.27</v>
          </cell>
        </row>
        <row r="259">
          <cell r="A259" t="str">
            <v>Fed Ga Offset Cor</v>
          </cell>
          <cell r="B259">
            <v>-2910.56</v>
          </cell>
        </row>
        <row r="260">
          <cell r="A260" t="str">
            <v>Fed Ga Offset Method State</v>
          </cell>
          <cell r="B260">
            <v>0</v>
          </cell>
        </row>
        <row r="261">
          <cell r="A261" t="str">
            <v>Fed Ga Offset Life State</v>
          </cell>
          <cell r="B261">
            <v>894.01</v>
          </cell>
        </row>
        <row r="262">
          <cell r="A262" t="str">
            <v>Fed Ga Offset Method Life State</v>
          </cell>
          <cell r="B262">
            <v>-545120.30000000005</v>
          </cell>
        </row>
        <row r="263">
          <cell r="A263" t="str">
            <v>INTANGIBLE Accelerated Depreciation</v>
          </cell>
          <cell r="B263">
            <v>-547136.85</v>
          </cell>
        </row>
        <row r="264">
          <cell r="A264" t="str">
            <v>Fed Ga Offset Indirect Cost State</v>
          </cell>
          <cell r="B264">
            <v>5381.8</v>
          </cell>
        </row>
        <row r="265">
          <cell r="A265" t="str">
            <v>Fed Ga Offset Afudc Debt Gross Stat</v>
          </cell>
          <cell r="B265">
            <v>-34904.410000000003</v>
          </cell>
        </row>
        <row r="266">
          <cell r="A266" t="str">
            <v>Fed Ga Offset Other Deferred State</v>
          </cell>
          <cell r="B266">
            <v>-314621.42</v>
          </cell>
        </row>
        <row r="267">
          <cell r="A267" t="str">
            <v>Subtotals:</v>
          </cell>
          <cell r="B267">
            <v>-344144.03</v>
          </cell>
        </row>
        <row r="268">
          <cell r="A268" t="str">
            <v>Fed Ga Offset Tax Diffs State</v>
          </cell>
          <cell r="B268">
            <v>0</v>
          </cell>
        </row>
        <row r="269">
          <cell r="A269" t="str">
            <v>Fed Ga Offset SECTION 263A State</v>
          </cell>
          <cell r="B269">
            <v>13938.18</v>
          </cell>
        </row>
        <row r="270">
          <cell r="A270" t="str">
            <v>Fed Ga Offset CAPITALIZED DEPR Stat</v>
          </cell>
          <cell r="B270">
            <v>-50.88</v>
          </cell>
        </row>
        <row r="271">
          <cell r="B271">
            <v>0</v>
          </cell>
        </row>
        <row r="272">
          <cell r="A272" t="str">
            <v>Fed Ga Offset NEG OTHER DEFERRED St</v>
          </cell>
          <cell r="B272">
            <v>0</v>
          </cell>
        </row>
        <row r="273">
          <cell r="A273" t="str">
            <v>Subtotals:</v>
          </cell>
          <cell r="B273">
            <v>13887.3</v>
          </cell>
        </row>
        <row r="274">
          <cell r="A274" t="str">
            <v>Fed Ga Offset Afudc Equity State</v>
          </cell>
          <cell r="B274">
            <v>0</v>
          </cell>
        </row>
        <row r="275">
          <cell r="A275" t="str">
            <v>Fed Georgia Offset INDIRECT COST FT</v>
          </cell>
          <cell r="B275">
            <v>0</v>
          </cell>
        </row>
        <row r="276">
          <cell r="A276" t="str">
            <v>Subtotals:</v>
          </cell>
          <cell r="B276">
            <v>0</v>
          </cell>
        </row>
        <row r="277">
          <cell r="A277" t="str">
            <v>INTANGIBLE</v>
          </cell>
          <cell r="B277">
            <v>-877393.58</v>
          </cell>
        </row>
        <row r="278">
          <cell r="A278" t="str">
            <v>Fed Ga Offset Cor</v>
          </cell>
          <cell r="B278">
            <v>0.03</v>
          </cell>
        </row>
        <row r="279">
          <cell r="A279" t="str">
            <v>Fed Ga Offset Method Life State</v>
          </cell>
          <cell r="B279">
            <v>0</v>
          </cell>
        </row>
        <row r="280">
          <cell r="A280" t="str">
            <v>INTERCO Accelerated Depreciation</v>
          </cell>
          <cell r="B280">
            <v>0.03</v>
          </cell>
        </row>
        <row r="281">
          <cell r="A281" t="str">
            <v>Fed Ga Offset Other Deferred State</v>
          </cell>
          <cell r="B281">
            <v>0</v>
          </cell>
        </row>
        <row r="282">
          <cell r="A282" t="str">
            <v>Subtotals:</v>
          </cell>
          <cell r="B282">
            <v>0</v>
          </cell>
        </row>
        <row r="283">
          <cell r="A283" t="str">
            <v>INTERCO</v>
          </cell>
          <cell r="B283">
            <v>0.03</v>
          </cell>
        </row>
        <row r="284">
          <cell r="A284" t="str">
            <v>Fed Ga Offset Method Life State</v>
          </cell>
          <cell r="B284">
            <v>-143813.56</v>
          </cell>
        </row>
        <row r="285">
          <cell r="A285" t="str">
            <v>LH IMPR Accelerated Depreciation</v>
          </cell>
          <cell r="B285">
            <v>-143813.56</v>
          </cell>
        </row>
        <row r="286">
          <cell r="A286" t="str">
            <v>Fed Ga Offset Indirect Cost State</v>
          </cell>
          <cell r="B286">
            <v>1318.68</v>
          </cell>
        </row>
        <row r="287">
          <cell r="A287" t="str">
            <v>Fed Ga Offset Afudc Debt Gross Stat</v>
          </cell>
          <cell r="B287">
            <v>-843.93</v>
          </cell>
        </row>
        <row r="288">
          <cell r="B288">
            <v>-116.57</v>
          </cell>
        </row>
        <row r="289">
          <cell r="A289" t="str">
            <v>Subtotals:</v>
          </cell>
          <cell r="B289">
            <v>358.18</v>
          </cell>
        </row>
        <row r="290">
          <cell r="A290" t="str">
            <v>Fed Ga Offset SECTION 263A State</v>
          </cell>
          <cell r="B290">
            <v>983.12</v>
          </cell>
        </row>
        <row r="291">
          <cell r="B291">
            <v>24.4</v>
          </cell>
        </row>
        <row r="292">
          <cell r="B292">
            <v>0</v>
          </cell>
        </row>
        <row r="293">
          <cell r="A293" t="str">
            <v>Subtotals:</v>
          </cell>
          <cell r="B293">
            <v>1007.52</v>
          </cell>
        </row>
        <row r="294">
          <cell r="A294" t="str">
            <v>Fed Ga Offset Afudc Equity State</v>
          </cell>
          <cell r="B294">
            <v>0</v>
          </cell>
        </row>
        <row r="295">
          <cell r="A295" t="str">
            <v>Subtotals:</v>
          </cell>
          <cell r="B295">
            <v>0</v>
          </cell>
        </row>
        <row r="296">
          <cell r="A296" t="str">
            <v>LH IMPR</v>
          </cell>
          <cell r="B296">
            <v>-142447.85999999999</v>
          </cell>
        </row>
        <row r="297">
          <cell r="A297" t="str">
            <v>Fed Ga Offset Cor</v>
          </cell>
          <cell r="B297">
            <v>22.43</v>
          </cell>
        </row>
        <row r="298">
          <cell r="A298" t="str">
            <v>Fed Ga Offset Method Life State</v>
          </cell>
          <cell r="B298">
            <v>623.79999999999995</v>
          </cell>
        </row>
        <row r="299">
          <cell r="A299" t="str">
            <v>LH RR Accelerated Depreciation</v>
          </cell>
          <cell r="B299">
            <v>646.23</v>
          </cell>
        </row>
        <row r="300">
          <cell r="A300" t="str">
            <v>Fed Ga Offset Indirect Cost State</v>
          </cell>
          <cell r="B300">
            <v>0</v>
          </cell>
        </row>
        <row r="301">
          <cell r="A301" t="str">
            <v>Fed Ga Offset Other Deferred State</v>
          </cell>
          <cell r="B301">
            <v>0</v>
          </cell>
        </row>
        <row r="302">
          <cell r="A302" t="str">
            <v>Fed Ga Offset Reconcile Diff State</v>
          </cell>
          <cell r="B302">
            <v>-626.88</v>
          </cell>
        </row>
        <row r="303">
          <cell r="A303" t="str">
            <v>Subtotals:</v>
          </cell>
          <cell r="B303">
            <v>-626.88</v>
          </cell>
        </row>
        <row r="304">
          <cell r="A304" t="str">
            <v>Fed Ga Offset Tax Diffs State</v>
          </cell>
          <cell r="B304">
            <v>0</v>
          </cell>
        </row>
        <row r="305">
          <cell r="A305" t="str">
            <v>Subtotals:</v>
          </cell>
          <cell r="B305">
            <v>0</v>
          </cell>
        </row>
        <row r="306">
          <cell r="A306" t="str">
            <v>Fed Ga Offset Method Life FT State</v>
          </cell>
          <cell r="B306">
            <v>0</v>
          </cell>
        </row>
        <row r="307">
          <cell r="A307" t="str">
            <v>Subtotals:</v>
          </cell>
          <cell r="B307">
            <v>0</v>
          </cell>
        </row>
        <row r="308">
          <cell r="A308" t="str">
            <v>Fed Ga Offset Afudc Equity State</v>
          </cell>
          <cell r="B308">
            <v>0</v>
          </cell>
        </row>
        <row r="309">
          <cell r="A309" t="str">
            <v>Fed Georgia Offset AFUDC DEBT NOT S</v>
          </cell>
          <cell r="B309">
            <v>0</v>
          </cell>
        </row>
        <row r="310">
          <cell r="A310" t="str">
            <v>Subtotals:</v>
          </cell>
          <cell r="B310">
            <v>0</v>
          </cell>
        </row>
        <row r="311">
          <cell r="A311" t="str">
            <v>LH RR</v>
          </cell>
          <cell r="B311">
            <v>19.350000000000001</v>
          </cell>
        </row>
        <row r="312">
          <cell r="A312" t="str">
            <v>Fed Ga Offset Cor</v>
          </cell>
          <cell r="B312">
            <v>3671.97</v>
          </cell>
        </row>
        <row r="313">
          <cell r="A313" t="str">
            <v>Fed Ga Offset Method State</v>
          </cell>
          <cell r="B313">
            <v>879.2</v>
          </cell>
        </row>
        <row r="314">
          <cell r="A314" t="str">
            <v>Fed Ga Offset Life State</v>
          </cell>
          <cell r="B314">
            <v>-264.08</v>
          </cell>
        </row>
        <row r="315">
          <cell r="A315" t="str">
            <v>Fed Ga Offset Method Life State</v>
          </cell>
          <cell r="B315">
            <v>-3153526.11</v>
          </cell>
        </row>
        <row r="316">
          <cell r="A316" t="str">
            <v>NONUTILITY Accelerated Depreciation</v>
          </cell>
          <cell r="B316">
            <v>-3149239.02</v>
          </cell>
        </row>
        <row r="317">
          <cell r="A317" t="str">
            <v>Fed Ga Offset Indirect Cost State</v>
          </cell>
          <cell r="B317">
            <v>1352.18</v>
          </cell>
        </row>
        <row r="318">
          <cell r="A318" t="str">
            <v>Fed Ga Offset Afudc Debt Gross Stat</v>
          </cell>
          <cell r="B318">
            <v>-21933.87</v>
          </cell>
        </row>
        <row r="319">
          <cell r="A319" t="str">
            <v>Fed Ga Offset Other Deferred State</v>
          </cell>
          <cell r="B319">
            <v>17745.09</v>
          </cell>
        </row>
        <row r="320">
          <cell r="A320" t="str">
            <v>Fed Ga Offset Repair Allow State</v>
          </cell>
          <cell r="B320">
            <v>0</v>
          </cell>
        </row>
        <row r="321">
          <cell r="A321" t="str">
            <v>Fed Ga Offset Reconcile Diff State</v>
          </cell>
          <cell r="B321">
            <v>0</v>
          </cell>
        </row>
        <row r="322">
          <cell r="A322" t="str">
            <v>Fed Ga Offset Tax Repairs Expense</v>
          </cell>
          <cell r="B322">
            <v>0</v>
          </cell>
        </row>
        <row r="323">
          <cell r="B323">
            <v>0</v>
          </cell>
        </row>
        <row r="324">
          <cell r="B324">
            <v>22825.49</v>
          </cell>
        </row>
        <row r="325">
          <cell r="A325" t="str">
            <v>Subtotals:</v>
          </cell>
          <cell r="B325">
            <v>19988.89</v>
          </cell>
        </row>
        <row r="326">
          <cell r="A326" t="str">
            <v>Fed Ga Offset Tax Diffs State</v>
          </cell>
          <cell r="B326">
            <v>8478.6299999999992</v>
          </cell>
        </row>
        <row r="327">
          <cell r="A327" t="str">
            <v>Fed Ga Offset SECTION 263A State</v>
          </cell>
          <cell r="B327">
            <v>7307.37</v>
          </cell>
        </row>
        <row r="328">
          <cell r="A328" t="str">
            <v>Fed Ga Offset CAPITALIZED DEPR Stat</v>
          </cell>
          <cell r="B328">
            <v>17.170000000000002</v>
          </cell>
        </row>
        <row r="329">
          <cell r="A329" t="str">
            <v>Fed Ga Offset CIAC State</v>
          </cell>
          <cell r="B329">
            <v>1572674.95</v>
          </cell>
        </row>
        <row r="330">
          <cell r="A330" t="str">
            <v>Fed Ga Offset NEG OTHER DEFERRED St</v>
          </cell>
          <cell r="B330">
            <v>19126.22</v>
          </cell>
        </row>
        <row r="331">
          <cell r="A331" t="str">
            <v>Fed Ga Offset PROM PAYMENT State</v>
          </cell>
          <cell r="B331">
            <v>0</v>
          </cell>
        </row>
        <row r="332">
          <cell r="B332">
            <v>-21.06</v>
          </cell>
        </row>
        <row r="333">
          <cell r="B333">
            <v>0</v>
          </cell>
        </row>
        <row r="334">
          <cell r="B334">
            <v>0</v>
          </cell>
        </row>
        <row r="335">
          <cell r="A335" t="str">
            <v>Subtotals:</v>
          </cell>
          <cell r="B335">
            <v>1607583.28</v>
          </cell>
        </row>
        <row r="336">
          <cell r="A336" t="str">
            <v>Fed Ga Offset Life FT State</v>
          </cell>
          <cell r="B336">
            <v>0</v>
          </cell>
        </row>
        <row r="337">
          <cell r="A337" t="str">
            <v>Fed Ga Offset Method Life FT State</v>
          </cell>
          <cell r="B337">
            <v>0</v>
          </cell>
        </row>
        <row r="338">
          <cell r="A338" t="str">
            <v>Fed Ga Offset Method FT State</v>
          </cell>
          <cell r="B338">
            <v>0</v>
          </cell>
        </row>
        <row r="339">
          <cell r="A339" t="str">
            <v>Subtotals:</v>
          </cell>
          <cell r="B339">
            <v>0</v>
          </cell>
        </row>
        <row r="340">
          <cell r="A340" t="str">
            <v>Fed Georgia Offset ITC BASIS REDUCT</v>
          </cell>
          <cell r="B340">
            <v>0</v>
          </cell>
        </row>
        <row r="341">
          <cell r="A341" t="str">
            <v>Fed Ga Offset Afudc Equity State</v>
          </cell>
          <cell r="B341">
            <v>-627.39</v>
          </cell>
        </row>
        <row r="342">
          <cell r="A342" t="str">
            <v>Fed Georgia Offset AFUDC DEBT GROSS</v>
          </cell>
          <cell r="B342">
            <v>0</v>
          </cell>
        </row>
        <row r="343">
          <cell r="A343" t="str">
            <v>Fed Georgia Offset AFUDC DEBT NOT S</v>
          </cell>
          <cell r="B343">
            <v>0</v>
          </cell>
        </row>
        <row r="344">
          <cell r="A344" t="str">
            <v>Fed Georgia Offset INDIRECT COST FT</v>
          </cell>
          <cell r="B344">
            <v>0</v>
          </cell>
        </row>
        <row r="345">
          <cell r="A345" t="str">
            <v>Subtotals:</v>
          </cell>
          <cell r="B345">
            <v>-627.39</v>
          </cell>
        </row>
        <row r="346">
          <cell r="A346" t="str">
            <v>NONUTILITY</v>
          </cell>
          <cell r="B346">
            <v>-1522294.24</v>
          </cell>
        </row>
        <row r="347">
          <cell r="A347" t="str">
            <v>Fed Ga Offset Cor</v>
          </cell>
          <cell r="B347">
            <v>-240464.15</v>
          </cell>
        </row>
        <row r="348">
          <cell r="A348" t="str">
            <v>Fed Ga Offset Method Life State</v>
          </cell>
          <cell r="B348">
            <v>152423.53</v>
          </cell>
        </row>
        <row r="349">
          <cell r="A349" t="str">
            <v>NUC FUELH1 Accelerated Depreciation</v>
          </cell>
          <cell r="B349">
            <v>-88040.62</v>
          </cell>
        </row>
        <row r="350">
          <cell r="A350" t="str">
            <v>Fed Ga Offset Indirect Cost State</v>
          </cell>
          <cell r="B350">
            <v>6693.07</v>
          </cell>
        </row>
        <row r="351">
          <cell r="A351" t="str">
            <v>Fed Ga Offset Afudc Debt Gross Stat</v>
          </cell>
          <cell r="B351">
            <v>-3525.57</v>
          </cell>
        </row>
        <row r="352">
          <cell r="A352" t="str">
            <v>Subtotals:</v>
          </cell>
          <cell r="B352">
            <v>3167.5</v>
          </cell>
        </row>
        <row r="353">
          <cell r="B353">
            <v>0</v>
          </cell>
        </row>
        <row r="354">
          <cell r="A354" t="str">
            <v>Fed Ga Offset CAPITALIZED DEPR Stat</v>
          </cell>
          <cell r="B354">
            <v>-280.7</v>
          </cell>
        </row>
        <row r="355">
          <cell r="B355">
            <v>0</v>
          </cell>
        </row>
        <row r="356">
          <cell r="A356" t="str">
            <v>Subtotals:</v>
          </cell>
          <cell r="B356">
            <v>-280.7</v>
          </cell>
        </row>
        <row r="357">
          <cell r="A357" t="str">
            <v>Fed Ga Offset Afudc Equity State</v>
          </cell>
          <cell r="B357">
            <v>0</v>
          </cell>
        </row>
        <row r="358">
          <cell r="A358" t="str">
            <v>Subtotals:</v>
          </cell>
          <cell r="B358">
            <v>0</v>
          </cell>
        </row>
        <row r="359">
          <cell r="A359" t="str">
            <v>NUC FUELH1</v>
          </cell>
          <cell r="B359">
            <v>-85153.82</v>
          </cell>
        </row>
        <row r="360">
          <cell r="A360" t="str">
            <v>Fed Ga Offset Cor</v>
          </cell>
          <cell r="B360">
            <v>0.01</v>
          </cell>
        </row>
        <row r="361">
          <cell r="A361" t="str">
            <v>Fed Ga Offset Method State</v>
          </cell>
          <cell r="B361">
            <v>29775</v>
          </cell>
        </row>
        <row r="362">
          <cell r="A362" t="str">
            <v>Fed Ga Offset Life State</v>
          </cell>
          <cell r="B362">
            <v>0</v>
          </cell>
        </row>
        <row r="363">
          <cell r="A363" t="str">
            <v>Fed Ga Offset Method Life State</v>
          </cell>
          <cell r="B363">
            <v>-415731.17</v>
          </cell>
        </row>
        <row r="364">
          <cell r="A364" t="str">
            <v>NUC FUELH2 Accelerated Depreciation</v>
          </cell>
          <cell r="B364">
            <v>-385956.16</v>
          </cell>
        </row>
        <row r="365">
          <cell r="A365" t="str">
            <v>Fed Ga Offset Indirect Cost State</v>
          </cell>
          <cell r="B365">
            <v>7551.13</v>
          </cell>
        </row>
        <row r="366">
          <cell r="A366" t="str">
            <v>Fed Ga Offset Afudc Debt Gross Stat</v>
          </cell>
          <cell r="B366">
            <v>-447.49</v>
          </cell>
        </row>
        <row r="367">
          <cell r="A367" t="str">
            <v>Fed Ga Offset Other Deferred State</v>
          </cell>
          <cell r="B367">
            <v>0</v>
          </cell>
        </row>
        <row r="368">
          <cell r="A368" t="str">
            <v>Fed Ga Offset Reconcile Diff State</v>
          </cell>
          <cell r="B368">
            <v>-948.7</v>
          </cell>
        </row>
        <row r="369">
          <cell r="A369" t="str">
            <v>Subtotals:</v>
          </cell>
          <cell r="B369">
            <v>6154.94</v>
          </cell>
        </row>
        <row r="370">
          <cell r="A370" t="str">
            <v>Fed Ga Offset Tax Diffs State</v>
          </cell>
          <cell r="B370">
            <v>0</v>
          </cell>
        </row>
        <row r="371">
          <cell r="B371">
            <v>0</v>
          </cell>
        </row>
        <row r="372">
          <cell r="A372" t="str">
            <v>Fed Ga Offset CAPITALIZED DEPR Stat</v>
          </cell>
          <cell r="B372">
            <v>-184.81</v>
          </cell>
        </row>
        <row r="373">
          <cell r="B373">
            <v>0</v>
          </cell>
        </row>
        <row r="374">
          <cell r="A374" t="str">
            <v>Subtotals:</v>
          </cell>
          <cell r="B374">
            <v>-184.81</v>
          </cell>
        </row>
        <row r="375">
          <cell r="A375" t="str">
            <v>Fed Georgia Offset ITC BASIS REDUCT</v>
          </cell>
          <cell r="B375">
            <v>0</v>
          </cell>
        </row>
        <row r="376">
          <cell r="A376" t="str">
            <v>Fed Ga Offset Afudc Equity State</v>
          </cell>
          <cell r="B376">
            <v>0</v>
          </cell>
        </row>
        <row r="377">
          <cell r="A377" t="str">
            <v>Fed Georgia Offset AFUDC DEBT NOT S</v>
          </cell>
          <cell r="B377">
            <v>0</v>
          </cell>
        </row>
        <row r="378">
          <cell r="A378" t="str">
            <v>Subtotals:</v>
          </cell>
          <cell r="B378">
            <v>0</v>
          </cell>
        </row>
        <row r="379">
          <cell r="A379" t="str">
            <v>NUC FUELH2</v>
          </cell>
          <cell r="B379">
            <v>-379986.03</v>
          </cell>
        </row>
        <row r="380">
          <cell r="A380" t="str">
            <v>Fed Ga Offset Cor</v>
          </cell>
          <cell r="B380">
            <v>-208476.62</v>
          </cell>
        </row>
        <row r="381">
          <cell r="A381" t="str">
            <v>Fed Ga Offset Method Life State</v>
          </cell>
          <cell r="B381">
            <v>548747.29</v>
          </cell>
        </row>
        <row r="382">
          <cell r="A382" t="str">
            <v>NUC FUELV1 Accelerated Depreciation</v>
          </cell>
          <cell r="B382">
            <v>340270.67</v>
          </cell>
        </row>
        <row r="383">
          <cell r="A383" t="str">
            <v>Fed Ga Offset Indirect Cost State</v>
          </cell>
          <cell r="B383">
            <v>6087</v>
          </cell>
        </row>
        <row r="384">
          <cell r="A384" t="str">
            <v>Fed Ga Offset Afudc Debt Gross Stat</v>
          </cell>
          <cell r="B384">
            <v>-326.42</v>
          </cell>
        </row>
        <row r="385">
          <cell r="A385" t="str">
            <v>Subtotals:</v>
          </cell>
          <cell r="B385">
            <v>5760.58</v>
          </cell>
        </row>
        <row r="386">
          <cell r="B386">
            <v>0</v>
          </cell>
        </row>
        <row r="387">
          <cell r="A387" t="str">
            <v>Fed Ga Offset CAPITALIZED DEPR Stat</v>
          </cell>
          <cell r="B387">
            <v>-155.11000000000001</v>
          </cell>
        </row>
        <row r="388">
          <cell r="B388">
            <v>0</v>
          </cell>
        </row>
        <row r="389">
          <cell r="A389" t="str">
            <v>Subtotals:</v>
          </cell>
          <cell r="B389">
            <v>-155.11000000000001</v>
          </cell>
        </row>
        <row r="390">
          <cell r="A390" t="str">
            <v>Fed Ga Offset Afudc Equity State</v>
          </cell>
          <cell r="B390">
            <v>0</v>
          </cell>
        </row>
        <row r="391">
          <cell r="A391" t="str">
            <v>Subtotals:</v>
          </cell>
          <cell r="B391">
            <v>0</v>
          </cell>
        </row>
        <row r="392">
          <cell r="A392" t="str">
            <v>NUC FUELV1</v>
          </cell>
          <cell r="B392">
            <v>345876.14</v>
          </cell>
        </row>
        <row r="393">
          <cell r="A393" t="str">
            <v>Fed Ga Offset Cor</v>
          </cell>
          <cell r="B393">
            <v>-218858.4</v>
          </cell>
        </row>
        <row r="394">
          <cell r="A394" t="str">
            <v>Fed Ga Offset Method Life State</v>
          </cell>
          <cell r="B394">
            <v>263871.92</v>
          </cell>
        </row>
        <row r="395">
          <cell r="A395" t="str">
            <v>NUC FUELV2 Accelerated Depreciation</v>
          </cell>
          <cell r="B395">
            <v>45013.52</v>
          </cell>
        </row>
        <row r="396">
          <cell r="A396" t="str">
            <v>Fed Ga Offset Indirect Cost State</v>
          </cell>
          <cell r="B396">
            <v>4085.51</v>
          </cell>
        </row>
        <row r="397">
          <cell r="A397" t="str">
            <v>Fed Ga Offset Afudc Debt Gross Stat</v>
          </cell>
          <cell r="B397">
            <v>-1923.5</v>
          </cell>
        </row>
        <row r="398">
          <cell r="A398" t="str">
            <v>Subtotals:</v>
          </cell>
          <cell r="B398">
            <v>2162.0100000000002</v>
          </cell>
        </row>
        <row r="399">
          <cell r="A399" t="str">
            <v>Fed Ga Offset Tax Diffs State</v>
          </cell>
          <cell r="B399">
            <v>0</v>
          </cell>
        </row>
        <row r="400">
          <cell r="B400">
            <v>0</v>
          </cell>
        </row>
        <row r="401">
          <cell r="A401" t="str">
            <v>Fed Ga Offset CAPITALIZED DEPR Stat</v>
          </cell>
          <cell r="B401">
            <v>-253.19</v>
          </cell>
        </row>
        <row r="402">
          <cell r="B402">
            <v>0</v>
          </cell>
        </row>
        <row r="403">
          <cell r="A403" t="str">
            <v>Subtotals:</v>
          </cell>
          <cell r="B403">
            <v>-253.19</v>
          </cell>
        </row>
        <row r="404">
          <cell r="A404" t="str">
            <v>Fed Ga Offset Afudc Equity State</v>
          </cell>
          <cell r="B404">
            <v>0</v>
          </cell>
        </row>
        <row r="405">
          <cell r="A405" t="str">
            <v>Subtotals:</v>
          </cell>
          <cell r="B405">
            <v>0</v>
          </cell>
        </row>
        <row r="406">
          <cell r="A406" t="str">
            <v>NUC FUELV2</v>
          </cell>
          <cell r="B406">
            <v>46922.34</v>
          </cell>
        </row>
        <row r="407">
          <cell r="A407" t="str">
            <v>Fed Ga Offset Cor</v>
          </cell>
          <cell r="B407">
            <v>-1398243.04</v>
          </cell>
        </row>
        <row r="408">
          <cell r="A408" t="str">
            <v>Fed Ga Offset Method State</v>
          </cell>
          <cell r="B408">
            <v>-1149.17</v>
          </cell>
        </row>
        <row r="409">
          <cell r="A409" t="str">
            <v>Fed Ga Offset Life State</v>
          </cell>
          <cell r="B409">
            <v>-755538.3</v>
          </cell>
        </row>
        <row r="410">
          <cell r="A410" t="str">
            <v>Fed Ga Offset Method Life State</v>
          </cell>
          <cell r="B410">
            <v>-19930468.73</v>
          </cell>
        </row>
        <row r="411">
          <cell r="A411" t="str">
            <v>NUCLEAR Accelerated Depreciation</v>
          </cell>
          <cell r="B411">
            <v>-22085399.239999998</v>
          </cell>
        </row>
        <row r="412">
          <cell r="A412" t="str">
            <v>Fed Ga Offset Indirect Cost State</v>
          </cell>
          <cell r="B412">
            <v>-304547.01</v>
          </cell>
        </row>
        <row r="413">
          <cell r="A413" t="str">
            <v>Fed Ga Offset Afudc Debt Gross Stat</v>
          </cell>
          <cell r="B413">
            <v>-146955.79</v>
          </cell>
        </row>
        <row r="414">
          <cell r="A414" t="str">
            <v>Fed Ga Offset Other Deferred State</v>
          </cell>
          <cell r="B414">
            <v>-400638.46</v>
          </cell>
        </row>
        <row r="415">
          <cell r="A415" t="str">
            <v>Fed Ga Offset Repair Allow State</v>
          </cell>
          <cell r="B415">
            <v>-0.05</v>
          </cell>
        </row>
        <row r="416">
          <cell r="A416" t="str">
            <v>Fed Ga Offset Tax Repairs Expense</v>
          </cell>
          <cell r="B416">
            <v>-3330925.51</v>
          </cell>
        </row>
        <row r="417">
          <cell r="B417">
            <v>0</v>
          </cell>
        </row>
        <row r="418">
          <cell r="A418" t="str">
            <v>Subtotals:</v>
          </cell>
          <cell r="B418">
            <v>-4183066.82</v>
          </cell>
        </row>
        <row r="419">
          <cell r="A419" t="str">
            <v>Fed Ga Offset Tax Diffs State</v>
          </cell>
          <cell r="B419">
            <v>62.38</v>
          </cell>
        </row>
        <row r="420">
          <cell r="A420" t="str">
            <v>Fed Ga Offset SECTION 263A State</v>
          </cell>
          <cell r="B420">
            <v>120279.05</v>
          </cell>
        </row>
        <row r="421">
          <cell r="A421" t="str">
            <v>Fed Ga Offset CAPITALIZED DEPR Stat</v>
          </cell>
          <cell r="B421">
            <v>214.79</v>
          </cell>
        </row>
        <row r="422">
          <cell r="B422">
            <v>0</v>
          </cell>
        </row>
        <row r="423">
          <cell r="A423" t="str">
            <v>Fed Ga Offset NEG OTHER DEFERRED St</v>
          </cell>
          <cell r="B423">
            <v>285.82</v>
          </cell>
        </row>
        <row r="424">
          <cell r="A424" t="str">
            <v>Fed Ga Offset Tax Repairs Exp. SO</v>
          </cell>
          <cell r="B424">
            <v>8551.31</v>
          </cell>
        </row>
        <row r="425">
          <cell r="A425" t="str">
            <v>Fed Ga Offset Tax Rep 481a State</v>
          </cell>
          <cell r="B425">
            <v>-99739.199999999997</v>
          </cell>
        </row>
        <row r="426">
          <cell r="B426">
            <v>-20374.88</v>
          </cell>
        </row>
        <row r="427">
          <cell r="A427" t="str">
            <v>Subtotals:</v>
          </cell>
          <cell r="B427">
            <v>9279.27</v>
          </cell>
        </row>
        <row r="428">
          <cell r="A428" t="str">
            <v>Fed Ga Offset Life FT State</v>
          </cell>
          <cell r="B428">
            <v>0</v>
          </cell>
        </row>
        <row r="429">
          <cell r="A429" t="str">
            <v>Fed Ga Offset Method Life FT State</v>
          </cell>
          <cell r="B429">
            <v>0</v>
          </cell>
        </row>
        <row r="430">
          <cell r="A430" t="str">
            <v>Subtotals:</v>
          </cell>
          <cell r="B430">
            <v>0</v>
          </cell>
        </row>
        <row r="431">
          <cell r="A431" t="str">
            <v>Fed Georgia Offset ITC BASIS REDUCT</v>
          </cell>
          <cell r="B431">
            <v>0</v>
          </cell>
        </row>
        <row r="432">
          <cell r="A432" t="str">
            <v>Fed Ga Offset Afudc Equity State</v>
          </cell>
          <cell r="B432">
            <v>0</v>
          </cell>
        </row>
        <row r="433">
          <cell r="A433" t="str">
            <v>Fed Georgia Offset AFUDC DEBT NOT S</v>
          </cell>
          <cell r="B433">
            <v>0</v>
          </cell>
        </row>
        <row r="434">
          <cell r="A434" t="str">
            <v>Fed Georgia Offset INDIRECT COST FT</v>
          </cell>
          <cell r="B434">
            <v>0</v>
          </cell>
        </row>
        <row r="435">
          <cell r="A435" t="str">
            <v>Subtotals:</v>
          </cell>
          <cell r="B435">
            <v>0</v>
          </cell>
        </row>
        <row r="436">
          <cell r="A436" t="str">
            <v>NUCLEAR</v>
          </cell>
          <cell r="B436">
            <v>-26259186.789999999</v>
          </cell>
        </row>
        <row r="437">
          <cell r="A437" t="str">
            <v>Fed Ga Offset Cor</v>
          </cell>
          <cell r="B437">
            <v>-78123.55</v>
          </cell>
        </row>
        <row r="438">
          <cell r="A438" t="str">
            <v>Fed Ga Offset Method State</v>
          </cell>
          <cell r="B438">
            <v>-8317.5</v>
          </cell>
        </row>
        <row r="439">
          <cell r="A439" t="str">
            <v>Fed Ga Offset Life State</v>
          </cell>
          <cell r="B439">
            <v>9130.65</v>
          </cell>
        </row>
        <row r="440">
          <cell r="A440" t="str">
            <v>Fed Ga Offset Method Life State</v>
          </cell>
          <cell r="B440">
            <v>-18621680.350000001</v>
          </cell>
        </row>
        <row r="441">
          <cell r="A441" t="str">
            <v>OTHER Accelerated Depreciation</v>
          </cell>
          <cell r="B441">
            <v>-18698990.75</v>
          </cell>
        </row>
        <row r="442">
          <cell r="A442" t="str">
            <v>Fed Ga Offset Indirect Cost State</v>
          </cell>
          <cell r="B442">
            <v>291914.77</v>
          </cell>
        </row>
        <row r="443">
          <cell r="A443" t="str">
            <v>Fed Ga Offset Afudc Debt Gross Stat</v>
          </cell>
          <cell r="B443">
            <v>-768931.45</v>
          </cell>
        </row>
        <row r="444">
          <cell r="A444" t="str">
            <v>Fed Ga Offset Other Deferred State</v>
          </cell>
          <cell r="B444">
            <v>-145248.38</v>
          </cell>
        </row>
        <row r="445">
          <cell r="A445" t="str">
            <v>Fed Ga Offset Repair Allow State</v>
          </cell>
          <cell r="B445">
            <v>0</v>
          </cell>
        </row>
        <row r="446">
          <cell r="A446" t="str">
            <v>Fed Ga Offset Tax Repairs Expense</v>
          </cell>
          <cell r="B446">
            <v>-3803774.09</v>
          </cell>
        </row>
        <row r="447">
          <cell r="A447" t="str">
            <v>Fed Ga Offset ITC Other Basis Stat</v>
          </cell>
          <cell r="B447">
            <v>-632118.56999999995</v>
          </cell>
        </row>
        <row r="448">
          <cell r="B448">
            <v>18929.009999999998</v>
          </cell>
        </row>
        <row r="449">
          <cell r="A449" t="str">
            <v>Subtotals:</v>
          </cell>
          <cell r="B449">
            <v>-5039228.71</v>
          </cell>
        </row>
        <row r="450">
          <cell r="A450" t="str">
            <v>Fed Ga Offset Tax Diffs State</v>
          </cell>
          <cell r="B450">
            <v>0.95</v>
          </cell>
        </row>
        <row r="451">
          <cell r="A451" t="str">
            <v>Fed Ga Offset SECTION 263A State</v>
          </cell>
          <cell r="B451">
            <v>411069.34</v>
          </cell>
        </row>
        <row r="452">
          <cell r="A452" t="str">
            <v>Fed Ga Offset CAPITALIZED DEPR Stat</v>
          </cell>
          <cell r="B452">
            <v>24604.83</v>
          </cell>
        </row>
        <row r="453">
          <cell r="A453" t="str">
            <v>Fed Ga Offset CIAC State</v>
          </cell>
          <cell r="B453">
            <v>588.47</v>
          </cell>
        </row>
        <row r="454">
          <cell r="A454" t="str">
            <v>Fed Ga Offset NEG OTHER DEFERRED St</v>
          </cell>
          <cell r="B454">
            <v>50242.74</v>
          </cell>
        </row>
        <row r="455">
          <cell r="A455" t="str">
            <v>Fed Ga Offset PROM PAYMENT State</v>
          </cell>
          <cell r="B455">
            <v>0</v>
          </cell>
        </row>
        <row r="456">
          <cell r="A456" t="str">
            <v>Fed Ga Offset Tax Repairs Exp. SO</v>
          </cell>
          <cell r="B456">
            <v>382.5</v>
          </cell>
        </row>
        <row r="457">
          <cell r="A457" t="str">
            <v>Fed Ga Offset Tax Rep 481a State</v>
          </cell>
          <cell r="B457">
            <v>-661237.14</v>
          </cell>
        </row>
        <row r="458">
          <cell r="B458">
            <v>-4504.1400000000003</v>
          </cell>
        </row>
        <row r="459">
          <cell r="B459">
            <v>251297.63</v>
          </cell>
        </row>
        <row r="460">
          <cell r="B460">
            <v>0</v>
          </cell>
        </row>
        <row r="461">
          <cell r="A461" t="str">
            <v>Subtotals:</v>
          </cell>
          <cell r="B461">
            <v>72445.179999999993</v>
          </cell>
        </row>
        <row r="462">
          <cell r="A462" t="str">
            <v>Fed Ga Offset Method Life FT State</v>
          </cell>
          <cell r="B462">
            <v>0</v>
          </cell>
        </row>
        <row r="463">
          <cell r="A463" t="str">
            <v>Subtotals:</v>
          </cell>
          <cell r="B463">
            <v>0</v>
          </cell>
        </row>
        <row r="464">
          <cell r="A464" t="str">
            <v>Fed Georgia Offset ITC BASIS REDUCT</v>
          </cell>
          <cell r="B464">
            <v>0</v>
          </cell>
        </row>
        <row r="465">
          <cell r="A465" t="str">
            <v>Fed Ga Offset Afudc Equity State</v>
          </cell>
          <cell r="B465">
            <v>0</v>
          </cell>
        </row>
        <row r="466">
          <cell r="A466" t="str">
            <v>Fed Georgia Offset AFUDC DEBT NOT S</v>
          </cell>
          <cell r="B466">
            <v>0</v>
          </cell>
        </row>
        <row r="467">
          <cell r="A467" t="str">
            <v>Fed Georgia Offset INDIRECT COST FT</v>
          </cell>
          <cell r="B467">
            <v>0</v>
          </cell>
        </row>
        <row r="468">
          <cell r="A468" t="str">
            <v>Subtotals:</v>
          </cell>
          <cell r="B468">
            <v>0</v>
          </cell>
        </row>
        <row r="469">
          <cell r="A469" t="str">
            <v>OTHER</v>
          </cell>
          <cell r="B469">
            <v>-23665774.280000001</v>
          </cell>
        </row>
        <row r="470">
          <cell r="A470" t="str">
            <v>Fed Ga Offset Cor</v>
          </cell>
          <cell r="B470">
            <v>769632.39</v>
          </cell>
        </row>
        <row r="471">
          <cell r="A471" t="str">
            <v>Fed Ga Offset Method State</v>
          </cell>
          <cell r="B471">
            <v>0</v>
          </cell>
        </row>
        <row r="472">
          <cell r="A472" t="str">
            <v>Fed Ga Offset Life State</v>
          </cell>
          <cell r="B472">
            <v>-25996.35</v>
          </cell>
        </row>
        <row r="473">
          <cell r="A473" t="str">
            <v>Fed Ga Offset Method Life State</v>
          </cell>
          <cell r="B473">
            <v>-5176438.38</v>
          </cell>
        </row>
        <row r="474">
          <cell r="A474" t="str">
            <v>POLLCNTRL Accelerated Depreciation</v>
          </cell>
          <cell r="B474">
            <v>-4432802.34</v>
          </cell>
        </row>
        <row r="475">
          <cell r="A475" t="str">
            <v>Fed Ga Offset Indirect Cost State</v>
          </cell>
          <cell r="B475">
            <v>36190.46</v>
          </cell>
        </row>
        <row r="476">
          <cell r="A476" t="str">
            <v>Fed Ga Offset Afudc Debt Gross Stat</v>
          </cell>
          <cell r="B476">
            <v>-48841.98</v>
          </cell>
        </row>
        <row r="477">
          <cell r="A477" t="str">
            <v>Fed Ga Offset Other Deferred State</v>
          </cell>
          <cell r="B477">
            <v>-385.56</v>
          </cell>
        </row>
        <row r="478">
          <cell r="A478" t="str">
            <v>Subtotals:</v>
          </cell>
          <cell r="B478">
            <v>-13037.08</v>
          </cell>
        </row>
        <row r="479">
          <cell r="A479" t="str">
            <v>Fed Ga Offset Tax Diffs State</v>
          </cell>
          <cell r="B479">
            <v>0</v>
          </cell>
        </row>
        <row r="480">
          <cell r="A480" t="str">
            <v>Fed Ga Offset SECTION 263A State</v>
          </cell>
          <cell r="B480">
            <v>0</v>
          </cell>
        </row>
        <row r="481">
          <cell r="A481" t="str">
            <v>Fed Ga Offset CAPITALIZED DEPR Stat</v>
          </cell>
          <cell r="B481">
            <v>0</v>
          </cell>
        </row>
        <row r="482">
          <cell r="A482" t="str">
            <v>Fed Ga Offset NEG OTHER DEFERRED St</v>
          </cell>
          <cell r="B482">
            <v>0</v>
          </cell>
        </row>
        <row r="483">
          <cell r="A483" t="str">
            <v>Subtotals:</v>
          </cell>
          <cell r="B483">
            <v>0</v>
          </cell>
        </row>
        <row r="484">
          <cell r="A484" t="str">
            <v>Fed Ga Offset Afudc Equity State</v>
          </cell>
          <cell r="B484">
            <v>0</v>
          </cell>
        </row>
        <row r="485">
          <cell r="A485" t="str">
            <v>Fed Georgia Offset AFUDC DEBT NOT S</v>
          </cell>
          <cell r="B485">
            <v>0</v>
          </cell>
        </row>
        <row r="486">
          <cell r="A486" t="str">
            <v>Fed Georgia Offset INDIRECT COST FT</v>
          </cell>
          <cell r="B486">
            <v>0</v>
          </cell>
        </row>
        <row r="487">
          <cell r="A487" t="str">
            <v>Subtotals:</v>
          </cell>
          <cell r="B487">
            <v>0</v>
          </cell>
        </row>
        <row r="488">
          <cell r="A488" t="str">
            <v>POLLCNTRL</v>
          </cell>
          <cell r="B488">
            <v>-4445839.42</v>
          </cell>
        </row>
        <row r="489">
          <cell r="A489" t="str">
            <v>Fed Ga Offset Cor</v>
          </cell>
          <cell r="B489">
            <v>2814322.4</v>
          </cell>
        </row>
        <row r="490">
          <cell r="A490" t="str">
            <v>Fed Ga Offset Method State</v>
          </cell>
          <cell r="B490">
            <v>35355.69</v>
          </cell>
        </row>
        <row r="491">
          <cell r="A491" t="str">
            <v>Fed Ga Offset Life State</v>
          </cell>
          <cell r="B491">
            <v>134929.39000000001</v>
          </cell>
        </row>
        <row r="492">
          <cell r="A492" t="str">
            <v>Fed Ga Offset Method Life State</v>
          </cell>
          <cell r="B492">
            <v>-18870207</v>
          </cell>
        </row>
        <row r="493">
          <cell r="A493" t="str">
            <v>STEAM Accelerated Depreciation</v>
          </cell>
          <cell r="B493">
            <v>-15885599.52</v>
          </cell>
        </row>
        <row r="494">
          <cell r="A494" t="str">
            <v>Fed Ga Offset Indirect Cost State</v>
          </cell>
          <cell r="B494">
            <v>3764.26</v>
          </cell>
        </row>
        <row r="495">
          <cell r="A495" t="str">
            <v>Fed Ga Offset Afudc Debt Gross Stat</v>
          </cell>
          <cell r="B495">
            <v>-199566.16</v>
          </cell>
        </row>
        <row r="496">
          <cell r="A496" t="str">
            <v>Fed Ga Offset Other Deferred State</v>
          </cell>
          <cell r="B496">
            <v>176955.79</v>
          </cell>
        </row>
        <row r="497">
          <cell r="B497">
            <v>0</v>
          </cell>
        </row>
        <row r="498">
          <cell r="A498" t="str">
            <v>Fed Ga Offset Tax Repairs Expense</v>
          </cell>
          <cell r="B498">
            <v>-6762725.71</v>
          </cell>
        </row>
        <row r="499">
          <cell r="A499" t="str">
            <v>Subtotals:</v>
          </cell>
          <cell r="B499">
            <v>-6781571.8200000003</v>
          </cell>
        </row>
        <row r="500">
          <cell r="A500" t="str">
            <v>Fed Ga Offset Tax Diffs State</v>
          </cell>
          <cell r="B500">
            <v>2740.16</v>
          </cell>
        </row>
        <row r="501">
          <cell r="A501" t="str">
            <v>Fed Ga Offset SECTION 263A State</v>
          </cell>
          <cell r="B501">
            <v>62122.76</v>
          </cell>
        </row>
        <row r="502">
          <cell r="A502" t="str">
            <v>Fed Ga Offset CAPITALIZED DEPR Stat</v>
          </cell>
          <cell r="B502">
            <v>402.79</v>
          </cell>
        </row>
        <row r="503">
          <cell r="A503" t="str">
            <v>Fed Ga Offset CIAC State</v>
          </cell>
          <cell r="B503">
            <v>0</v>
          </cell>
        </row>
        <row r="504">
          <cell r="A504" t="str">
            <v>Fed Ga Offset NEG OTHER DEFERRED St</v>
          </cell>
          <cell r="B504">
            <v>65126.13</v>
          </cell>
        </row>
        <row r="505">
          <cell r="B505">
            <v>0</v>
          </cell>
        </row>
        <row r="506">
          <cell r="A506" t="str">
            <v>Fed Ga Offset Tax Repairs Exp. SO</v>
          </cell>
          <cell r="B506">
            <v>13249197.359999999</v>
          </cell>
        </row>
        <row r="507">
          <cell r="A507" t="str">
            <v>Fed Ga Offset Tax Rep 481a State</v>
          </cell>
          <cell r="B507">
            <v>-12492226.029999999</v>
          </cell>
        </row>
        <row r="508">
          <cell r="B508">
            <v>-33273.599999999999</v>
          </cell>
        </row>
        <row r="509">
          <cell r="A509" t="str">
            <v>Subtotals:</v>
          </cell>
          <cell r="B509">
            <v>854089.57</v>
          </cell>
        </row>
        <row r="510">
          <cell r="A510" t="str">
            <v>Fed Ga Offset Life FT State</v>
          </cell>
          <cell r="B510">
            <v>0</v>
          </cell>
        </row>
        <row r="511">
          <cell r="A511" t="str">
            <v>Fed Ga Offset Method Life FT State</v>
          </cell>
          <cell r="B511">
            <v>0</v>
          </cell>
        </row>
        <row r="512">
          <cell r="A512" t="str">
            <v>Fed Ga Offset Method FT State</v>
          </cell>
          <cell r="B512">
            <v>0</v>
          </cell>
        </row>
        <row r="513">
          <cell r="A513" t="str">
            <v>Subtotals:</v>
          </cell>
          <cell r="B513">
            <v>0</v>
          </cell>
        </row>
        <row r="514">
          <cell r="A514" t="str">
            <v>Fed Georgia Offset ITC BASIS REDUCT</v>
          </cell>
          <cell r="B514">
            <v>0</v>
          </cell>
        </row>
        <row r="515">
          <cell r="A515" t="str">
            <v>Fed Ga Offset Afudc Equity State</v>
          </cell>
          <cell r="B515">
            <v>0</v>
          </cell>
        </row>
        <row r="516">
          <cell r="A516" t="str">
            <v>Fed Georgia Offset AFUDC DEBT GROSS</v>
          </cell>
          <cell r="B516">
            <v>0</v>
          </cell>
        </row>
        <row r="517">
          <cell r="A517" t="str">
            <v>Fed Georgia Offset AFUDC DEBT NOT S</v>
          </cell>
          <cell r="B517">
            <v>0</v>
          </cell>
        </row>
        <row r="518">
          <cell r="A518" t="str">
            <v>Fed Georgia Offset INDIRECT COST FT</v>
          </cell>
          <cell r="B518">
            <v>0</v>
          </cell>
        </row>
        <row r="519">
          <cell r="A519" t="str">
            <v>Subtotals:</v>
          </cell>
          <cell r="B519">
            <v>0</v>
          </cell>
        </row>
        <row r="520">
          <cell r="A520" t="str">
            <v>STEAM</v>
          </cell>
          <cell r="B520">
            <v>-21813081.77</v>
          </cell>
        </row>
        <row r="521">
          <cell r="A521" t="str">
            <v>Fed Ga Offset Cor</v>
          </cell>
          <cell r="B521">
            <v>0.01</v>
          </cell>
        </row>
        <row r="522">
          <cell r="A522" t="str">
            <v>Fed Ga Offset Method Life State</v>
          </cell>
          <cell r="B522">
            <v>0</v>
          </cell>
        </row>
        <row r="523">
          <cell r="A523" t="str">
            <v>STEAM HEAT Accelerated Depreciation</v>
          </cell>
          <cell r="B523">
            <v>0.01</v>
          </cell>
        </row>
        <row r="524">
          <cell r="A524" t="str">
            <v>STEAM HEAT</v>
          </cell>
          <cell r="B524">
            <v>0.01</v>
          </cell>
        </row>
        <row r="525">
          <cell r="A525" t="str">
            <v>Fed Ga Offset Cor</v>
          </cell>
          <cell r="B525">
            <v>42244.959999999999</v>
          </cell>
        </row>
        <row r="526">
          <cell r="A526" t="str">
            <v>Fed Ga Offset Method State</v>
          </cell>
          <cell r="B526">
            <v>-14625.17</v>
          </cell>
        </row>
        <row r="527">
          <cell r="A527" t="str">
            <v>Fed Ga Offset Life State</v>
          </cell>
          <cell r="B527">
            <v>-7992.53</v>
          </cell>
        </row>
        <row r="528">
          <cell r="A528" t="str">
            <v>Fed Ga Offset Method Life State</v>
          </cell>
          <cell r="B528">
            <v>-932216.98</v>
          </cell>
        </row>
        <row r="529">
          <cell r="A529" t="str">
            <v>STRUCTURES Accelerated Depreciation</v>
          </cell>
          <cell r="B529">
            <v>-912589.72</v>
          </cell>
        </row>
        <row r="530">
          <cell r="A530" t="str">
            <v>Fed Ga Offset Indirect Cost State</v>
          </cell>
          <cell r="B530">
            <v>1823.04</v>
          </cell>
        </row>
        <row r="531">
          <cell r="A531" t="str">
            <v>Fed Ga Offset Afudc Debt Gross Stat</v>
          </cell>
          <cell r="B531">
            <v>-39395.199999999997</v>
          </cell>
        </row>
        <row r="532">
          <cell r="A532" t="str">
            <v>Fed Ga Offset Other Deferred State</v>
          </cell>
          <cell r="B532">
            <v>-640.03</v>
          </cell>
        </row>
        <row r="533">
          <cell r="A533" t="str">
            <v>Fed Ga Offset ITC Other Basis Stat</v>
          </cell>
          <cell r="B533">
            <v>0</v>
          </cell>
        </row>
        <row r="534">
          <cell r="B534">
            <v>3598.94</v>
          </cell>
        </row>
        <row r="535">
          <cell r="A535" t="str">
            <v>Subtotals:</v>
          </cell>
          <cell r="B535">
            <v>-34613.25</v>
          </cell>
        </row>
        <row r="536">
          <cell r="A536" t="str">
            <v>Fed Ga Offset Tax Diffs State</v>
          </cell>
          <cell r="B536">
            <v>17788.38</v>
          </cell>
        </row>
        <row r="537">
          <cell r="A537" t="str">
            <v>Fed Ga Offset SECTION 263A State</v>
          </cell>
          <cell r="B537">
            <v>36507.47</v>
          </cell>
        </row>
        <row r="538">
          <cell r="A538" t="str">
            <v>Fed Ga Offset CAPITALIZED DEPR Stat</v>
          </cell>
          <cell r="B538">
            <v>1553.71</v>
          </cell>
        </row>
        <row r="539">
          <cell r="A539" t="str">
            <v>Fed Ga Offset CIAC State</v>
          </cell>
          <cell r="B539">
            <v>0</v>
          </cell>
        </row>
        <row r="540">
          <cell r="A540" t="str">
            <v>Fed Ga Offset NEG OTHER DEFERRED St</v>
          </cell>
          <cell r="B540">
            <v>0</v>
          </cell>
        </row>
        <row r="541">
          <cell r="A541" t="str">
            <v>Subtotals:</v>
          </cell>
          <cell r="B541">
            <v>55849.56</v>
          </cell>
        </row>
        <row r="542">
          <cell r="A542" t="str">
            <v>Fed Ga Offset Life FT State</v>
          </cell>
          <cell r="B542">
            <v>0</v>
          </cell>
        </row>
        <row r="543">
          <cell r="A543" t="str">
            <v>Fed Ga Offset Method Life FT State</v>
          </cell>
          <cell r="B543">
            <v>0</v>
          </cell>
        </row>
        <row r="544">
          <cell r="A544" t="str">
            <v>Fed Ga Offset Method FT State</v>
          </cell>
          <cell r="B544">
            <v>0</v>
          </cell>
        </row>
        <row r="545">
          <cell r="A545" t="str">
            <v>Subtotals:</v>
          </cell>
          <cell r="B545">
            <v>0</v>
          </cell>
        </row>
        <row r="546">
          <cell r="A546" t="str">
            <v>Fed Georgia Offset ITC BASIS REDUCT</v>
          </cell>
          <cell r="B546">
            <v>0</v>
          </cell>
        </row>
        <row r="547">
          <cell r="A547" t="str">
            <v>Fed Ga Offset Afudc Equity State</v>
          </cell>
          <cell r="B547">
            <v>0</v>
          </cell>
        </row>
        <row r="548">
          <cell r="A548" t="str">
            <v>Fed Georgia Offset AFUDC DEBT GROSS</v>
          </cell>
          <cell r="B548">
            <v>0</v>
          </cell>
        </row>
        <row r="549">
          <cell r="A549" t="str">
            <v>Fed Georgia Offset AFUDC DEBT NOT S</v>
          </cell>
          <cell r="B549">
            <v>0</v>
          </cell>
        </row>
        <row r="550">
          <cell r="A550" t="str">
            <v>Fed Georgia Offset INDIRECT COST FT</v>
          </cell>
          <cell r="B550">
            <v>0</v>
          </cell>
        </row>
        <row r="551">
          <cell r="A551" t="str">
            <v>Subtotals:</v>
          </cell>
          <cell r="B551">
            <v>0</v>
          </cell>
        </row>
        <row r="552">
          <cell r="A552" t="str">
            <v>STRUCTURES</v>
          </cell>
          <cell r="B552">
            <v>-891353.41</v>
          </cell>
        </row>
        <row r="553">
          <cell r="A553" t="str">
            <v>Fed Ga Offset Cor</v>
          </cell>
          <cell r="B553">
            <v>-694121.23</v>
          </cell>
        </row>
        <row r="554">
          <cell r="A554" t="str">
            <v>Fed Ga Offset Method State</v>
          </cell>
          <cell r="B554">
            <v>-590420.41</v>
          </cell>
        </row>
        <row r="555">
          <cell r="A555" t="str">
            <v>Fed Ga Offset Life State</v>
          </cell>
          <cell r="B555">
            <v>-85932.05</v>
          </cell>
        </row>
        <row r="556">
          <cell r="A556" t="str">
            <v>Fed Ga Offset Method Life State</v>
          </cell>
          <cell r="B556">
            <v>-40265357.579999998</v>
          </cell>
        </row>
        <row r="557">
          <cell r="A557" t="str">
            <v>TRANS Accelerated Depreciation</v>
          </cell>
          <cell r="B557">
            <v>-41635831.270000003</v>
          </cell>
        </row>
        <row r="558">
          <cell r="A558" t="str">
            <v>Fed Ga Offset Indirect Cost State</v>
          </cell>
          <cell r="B558">
            <v>268359.34999999998</v>
          </cell>
        </row>
        <row r="559">
          <cell r="A559" t="str">
            <v>Fed Ga Offset Afudc Debt Gross Stat</v>
          </cell>
          <cell r="B559">
            <v>-630243.03</v>
          </cell>
        </row>
        <row r="560">
          <cell r="A560" t="str">
            <v>Fed Ga Offset Other Deferred State</v>
          </cell>
          <cell r="B560">
            <v>-372119.82</v>
          </cell>
        </row>
        <row r="561">
          <cell r="A561" t="str">
            <v>Fed Ga Offset Repair Allow State</v>
          </cell>
          <cell r="B561">
            <v>-348479.22</v>
          </cell>
        </row>
        <row r="562">
          <cell r="A562" t="str">
            <v>Fed Ga Offset Reconcile Diff State</v>
          </cell>
          <cell r="B562">
            <v>-0.01</v>
          </cell>
        </row>
        <row r="563">
          <cell r="A563" t="str">
            <v xml:space="preserve">Fed Ga Offset Afudc Debt Tax Fed - </v>
          </cell>
          <cell r="B563">
            <v>-85247.5</v>
          </cell>
        </row>
        <row r="564">
          <cell r="A564" t="str">
            <v>Fed Ga Offset Tax Repairs Expense</v>
          </cell>
          <cell r="B564">
            <v>-2269759.58</v>
          </cell>
        </row>
        <row r="565">
          <cell r="A565" t="str">
            <v>Subtotals:</v>
          </cell>
          <cell r="B565">
            <v>-3437489.81</v>
          </cell>
        </row>
        <row r="566">
          <cell r="A566" t="str">
            <v>Fed Ga Offset Tax Diffs State</v>
          </cell>
          <cell r="B566">
            <v>8894.0300000000007</v>
          </cell>
        </row>
        <row r="567">
          <cell r="A567" t="str">
            <v>Fed Ga Offset SECTION 263A State</v>
          </cell>
          <cell r="B567">
            <v>577539.24</v>
          </cell>
        </row>
        <row r="568">
          <cell r="A568" t="str">
            <v>Fed Ga Offset CAPITALIZED DEPR Stat</v>
          </cell>
          <cell r="B568">
            <v>9888.3799999999992</v>
          </cell>
        </row>
        <row r="569">
          <cell r="A569" t="str">
            <v>Fed Ga Offset CIAC State</v>
          </cell>
          <cell r="B569">
            <v>1042367.12</v>
          </cell>
        </row>
        <row r="570">
          <cell r="A570" t="str">
            <v>Fed Ga Offset NEG OTHER DEFERRED St</v>
          </cell>
          <cell r="B570">
            <v>225871.19</v>
          </cell>
        </row>
        <row r="571">
          <cell r="A571" t="str">
            <v>Fed Ga Offset PROM PAYMENT State</v>
          </cell>
          <cell r="B571">
            <v>0</v>
          </cell>
        </row>
        <row r="572">
          <cell r="A572" t="str">
            <v>Fed Ga Offset Tax Repairs Exp. SO</v>
          </cell>
          <cell r="B572">
            <v>26985.59</v>
          </cell>
        </row>
        <row r="573">
          <cell r="A573" t="str">
            <v>Fed Ga Offset Tax Rep 481a State</v>
          </cell>
          <cell r="B573">
            <v>-58248.68</v>
          </cell>
        </row>
        <row r="574">
          <cell r="A574" t="str">
            <v>Fed Ga Offset Tax Exp CPI Rev State</v>
          </cell>
          <cell r="B574">
            <v>-9870.9</v>
          </cell>
        </row>
        <row r="575">
          <cell r="B575">
            <v>-58739.89</v>
          </cell>
        </row>
        <row r="576">
          <cell r="A576" t="str">
            <v>Subtotals:</v>
          </cell>
          <cell r="B576">
            <v>1764686.08</v>
          </cell>
        </row>
        <row r="577">
          <cell r="A577" t="str">
            <v>Fed Ga Offset Life FT State</v>
          </cell>
          <cell r="B577">
            <v>0</v>
          </cell>
        </row>
        <row r="578">
          <cell r="A578" t="str">
            <v>Fed Ga Offset Method Life FT State</v>
          </cell>
          <cell r="B578">
            <v>0</v>
          </cell>
        </row>
        <row r="579">
          <cell r="A579" t="str">
            <v>Fed Ga Offset Method FT State</v>
          </cell>
          <cell r="B579">
            <v>0</v>
          </cell>
        </row>
        <row r="580">
          <cell r="A580" t="str">
            <v>Subtotals:</v>
          </cell>
          <cell r="B580">
            <v>0</v>
          </cell>
        </row>
        <row r="581">
          <cell r="A581" t="str">
            <v>Fed Georgia Offset ITC BASIS REDUCT</v>
          </cell>
          <cell r="B581">
            <v>0</v>
          </cell>
        </row>
        <row r="582">
          <cell r="A582" t="str">
            <v>Fed Ga Offset Afudc Equity State</v>
          </cell>
          <cell r="B582">
            <v>0</v>
          </cell>
        </row>
        <row r="583">
          <cell r="A583" t="str">
            <v>Fed Georgia Offset AFUDC DEBT GROSS</v>
          </cell>
          <cell r="B583">
            <v>0</v>
          </cell>
        </row>
        <row r="584">
          <cell r="A584" t="str">
            <v>Fed Georgia Offset AFUDC DEBT NOT S</v>
          </cell>
          <cell r="B584">
            <v>0</v>
          </cell>
        </row>
        <row r="585">
          <cell r="A585" t="str">
            <v>Fed Georgia Offset INDIRECT COST FT</v>
          </cell>
          <cell r="B585">
            <v>0</v>
          </cell>
        </row>
        <row r="586">
          <cell r="A586" t="str">
            <v>Subtotals:</v>
          </cell>
          <cell r="B586">
            <v>0</v>
          </cell>
        </row>
        <row r="587">
          <cell r="A587" t="str">
            <v>TRANS</v>
          </cell>
          <cell r="B587">
            <v>-43308635</v>
          </cell>
        </row>
        <row r="588">
          <cell r="A588" t="str">
            <v>Fed Ga Offset Cor</v>
          </cell>
          <cell r="B588">
            <v>-346800.6</v>
          </cell>
        </row>
        <row r="589">
          <cell r="A589" t="str">
            <v>Fed Ga Offset Method State</v>
          </cell>
          <cell r="B589">
            <v>-0.01</v>
          </cell>
        </row>
        <row r="590">
          <cell r="A590" t="str">
            <v>Fed Ga Offset Life State</v>
          </cell>
          <cell r="B590">
            <v>-212.31</v>
          </cell>
        </row>
        <row r="591">
          <cell r="A591" t="str">
            <v>Fed Ga Offset Method Life State</v>
          </cell>
          <cell r="B591">
            <v>-820579.09</v>
          </cell>
        </row>
        <row r="592">
          <cell r="A592" t="str">
            <v>TRANSPORT Accelerated Depreciation</v>
          </cell>
          <cell r="B592">
            <v>-1167592.01</v>
          </cell>
        </row>
        <row r="593">
          <cell r="A593" t="str">
            <v>Fed Ga Offset Indirect Cost State</v>
          </cell>
          <cell r="B593">
            <v>1057.92</v>
          </cell>
        </row>
        <row r="594">
          <cell r="A594" t="str">
            <v>Fed Ga Offset Afudc Debt Gross Stat</v>
          </cell>
          <cell r="B594">
            <v>-4280.72</v>
          </cell>
        </row>
        <row r="595">
          <cell r="A595" t="str">
            <v>Fed Ga Offset Other Deferred State</v>
          </cell>
          <cell r="B595">
            <v>22.12</v>
          </cell>
        </row>
        <row r="596">
          <cell r="A596" t="str">
            <v>Fed Ga Offset ITC Other Basis Stat</v>
          </cell>
          <cell r="B596">
            <v>0</v>
          </cell>
        </row>
        <row r="597">
          <cell r="A597" t="str">
            <v>Subtotals:</v>
          </cell>
          <cell r="B597">
            <v>-3200.68</v>
          </cell>
        </row>
        <row r="598">
          <cell r="A598" t="str">
            <v>Fed Ga Offset Tax Diffs State</v>
          </cell>
          <cell r="B598">
            <v>0</v>
          </cell>
        </row>
        <row r="599">
          <cell r="A599" t="str">
            <v>Fed Ga Offset SECTION 263A State</v>
          </cell>
          <cell r="B599">
            <v>6330.18</v>
          </cell>
        </row>
        <row r="600">
          <cell r="A600" t="str">
            <v>Fed Ga Offset CAPITALIZED DEPR Stat</v>
          </cell>
          <cell r="B600">
            <v>-201.25</v>
          </cell>
        </row>
        <row r="601">
          <cell r="B601">
            <v>0</v>
          </cell>
        </row>
        <row r="602">
          <cell r="A602" t="str">
            <v>Fed Ga Offset NEG OTHER DEFERRED St</v>
          </cell>
          <cell r="B602">
            <v>0</v>
          </cell>
        </row>
        <row r="603">
          <cell r="A603" t="str">
            <v>Fed Ga Offset Tax Rep 481a State</v>
          </cell>
          <cell r="B603">
            <v>0</v>
          </cell>
        </row>
        <row r="604">
          <cell r="A604" t="str">
            <v>Subtotals:</v>
          </cell>
          <cell r="B604">
            <v>6128.93</v>
          </cell>
        </row>
        <row r="605">
          <cell r="A605" t="str">
            <v>Fed Ga Offset Life FT State</v>
          </cell>
          <cell r="B605">
            <v>0</v>
          </cell>
        </row>
        <row r="606">
          <cell r="A606" t="str">
            <v>Subtotals:</v>
          </cell>
          <cell r="B606">
            <v>0</v>
          </cell>
        </row>
        <row r="607">
          <cell r="A607" t="str">
            <v>Fed Georgia Offset ITC BASIS REDUCT</v>
          </cell>
          <cell r="B607">
            <v>0</v>
          </cell>
        </row>
        <row r="608">
          <cell r="A608" t="str">
            <v>Fed Ga Offset Afudc Equity State</v>
          </cell>
          <cell r="B608">
            <v>0</v>
          </cell>
        </row>
        <row r="609">
          <cell r="A609" t="str">
            <v>Fed Georgia Offset AFUDC DEBT NOT S</v>
          </cell>
          <cell r="B609">
            <v>0</v>
          </cell>
        </row>
        <row r="610">
          <cell r="A610" t="str">
            <v>Fed Georgia Offset INDIRECT COST FT</v>
          </cell>
          <cell r="B610">
            <v>0</v>
          </cell>
        </row>
        <row r="611">
          <cell r="A611" t="str">
            <v>Subtotals:</v>
          </cell>
          <cell r="B611">
            <v>0</v>
          </cell>
        </row>
        <row r="612">
          <cell r="A612" t="str">
            <v>TRANSPORT</v>
          </cell>
          <cell r="B612">
            <v>-1164663.76</v>
          </cell>
        </row>
      </sheetData>
      <sheetData sheetId="29"/>
      <sheetData sheetId="3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ccust"/>
    </sheetNames>
    <sheetDataSet>
      <sheetData sheetId="0">
        <row r="1">
          <cell r="A1">
            <v>3056504</v>
          </cell>
          <cell r="B1" t="str">
            <v>LaFarge Bldg Materials</v>
          </cell>
        </row>
        <row r="2">
          <cell r="A2">
            <v>3063401</v>
          </cell>
          <cell r="B2" t="str">
            <v xml:space="preserve">Certainteed Corp    </v>
          </cell>
        </row>
        <row r="3">
          <cell r="A3">
            <v>3080304</v>
          </cell>
          <cell r="B3" t="str">
            <v xml:space="preserve">Certainteed Corp    </v>
          </cell>
        </row>
        <row r="4">
          <cell r="A4">
            <v>3080500</v>
          </cell>
          <cell r="B4" t="str">
            <v xml:space="preserve">Avondale Mills Inc.  </v>
          </cell>
        </row>
        <row r="5">
          <cell r="A5">
            <v>3082808</v>
          </cell>
          <cell r="B5" t="str">
            <v xml:space="preserve">Weyerhaeuser Co Inc     </v>
          </cell>
        </row>
        <row r="6">
          <cell r="A6">
            <v>3082906</v>
          </cell>
          <cell r="B6" t="str">
            <v xml:space="preserve">Colonial Pipeline Co. Inc.   </v>
          </cell>
        </row>
        <row r="7">
          <cell r="A7">
            <v>3083001</v>
          </cell>
          <cell r="B7" t="str">
            <v>Plantation Pipe Line</v>
          </cell>
        </row>
        <row r="8">
          <cell r="A8">
            <v>3085603</v>
          </cell>
          <cell r="B8" t="str">
            <v xml:space="preserve">Mount Vernon Mills Inc    </v>
          </cell>
        </row>
        <row r="9">
          <cell r="A9">
            <v>3088604</v>
          </cell>
          <cell r="B9" t="str">
            <v xml:space="preserve">Mount Vernon Mills Inc    </v>
          </cell>
        </row>
        <row r="10">
          <cell r="A10">
            <v>3093203</v>
          </cell>
          <cell r="B10" t="str">
            <v>Vulcan Materials</v>
          </cell>
        </row>
        <row r="11">
          <cell r="A11">
            <v>3095207</v>
          </cell>
          <cell r="B11" t="str">
            <v xml:space="preserve">Milliken &amp; Co Inc     </v>
          </cell>
        </row>
        <row r="12">
          <cell r="A12">
            <v>3095305</v>
          </cell>
          <cell r="B12" t="str">
            <v xml:space="preserve">Springs Industries Inc     </v>
          </cell>
        </row>
        <row r="13">
          <cell r="A13">
            <v>3095609</v>
          </cell>
          <cell r="B13" t="str">
            <v xml:space="preserve">Springs Industries Inc     </v>
          </cell>
        </row>
        <row r="14">
          <cell r="A14">
            <v>3096900</v>
          </cell>
          <cell r="B14" t="str">
            <v xml:space="preserve">Engelhard Corporation    </v>
          </cell>
        </row>
        <row r="15">
          <cell r="A15">
            <v>3097103</v>
          </cell>
          <cell r="B15" t="str">
            <v xml:space="preserve">Milliken &amp; Co Inc     </v>
          </cell>
        </row>
        <row r="16">
          <cell r="A16">
            <v>3097201</v>
          </cell>
          <cell r="B16" t="str">
            <v xml:space="preserve">Milliken &amp; Co Inc     </v>
          </cell>
        </row>
        <row r="17">
          <cell r="A17">
            <v>3100105</v>
          </cell>
          <cell r="B17" t="str">
            <v xml:space="preserve">Milliken &amp; Co Inc     </v>
          </cell>
        </row>
        <row r="18">
          <cell r="A18">
            <v>3100203</v>
          </cell>
          <cell r="B18" t="str">
            <v>TNS Mills</v>
          </cell>
        </row>
        <row r="19">
          <cell r="A19">
            <v>3104809</v>
          </cell>
          <cell r="B19" t="str">
            <v xml:space="preserve">Milliken &amp; Co Inc     </v>
          </cell>
        </row>
        <row r="20">
          <cell r="A20">
            <v>3114805</v>
          </cell>
          <cell r="B20" t="str">
            <v xml:space="preserve">Mount Vernon Mills Inc    </v>
          </cell>
        </row>
        <row r="21">
          <cell r="A21">
            <v>3118303</v>
          </cell>
          <cell r="B21" t="str">
            <v>International Paper</v>
          </cell>
        </row>
        <row r="22">
          <cell r="A22">
            <v>3118401</v>
          </cell>
          <cell r="B22" t="str">
            <v xml:space="preserve">Augusta Newsprint Company    </v>
          </cell>
        </row>
        <row r="23">
          <cell r="A23">
            <v>3118509</v>
          </cell>
          <cell r="B23" t="str">
            <v>Olin Corporation</v>
          </cell>
        </row>
        <row r="24">
          <cell r="A24">
            <v>3119408</v>
          </cell>
          <cell r="B24" t="str">
            <v>Procter &amp; Gamble</v>
          </cell>
        </row>
        <row r="25">
          <cell r="A25">
            <v>3121408</v>
          </cell>
          <cell r="B25" t="str">
            <v xml:space="preserve">Avondale Mills Inc.  </v>
          </cell>
        </row>
        <row r="26">
          <cell r="A26">
            <v>3122503</v>
          </cell>
          <cell r="B26" t="str">
            <v xml:space="preserve">Georgia-Pacific Corporation    </v>
          </cell>
        </row>
        <row r="27">
          <cell r="A27">
            <v>3144009</v>
          </cell>
          <cell r="B27" t="str">
            <v xml:space="preserve">Georgia-Pacific Corporation    </v>
          </cell>
        </row>
        <row r="28">
          <cell r="A28">
            <v>3154407</v>
          </cell>
          <cell r="B28" t="str">
            <v>Shaw Industries, Inc.</v>
          </cell>
        </row>
        <row r="29">
          <cell r="A29">
            <v>3154603</v>
          </cell>
          <cell r="B29" t="str">
            <v xml:space="preserve">Milliken &amp; Co Inc     </v>
          </cell>
        </row>
        <row r="30">
          <cell r="A30">
            <v>3158307</v>
          </cell>
          <cell r="B30" t="str">
            <v xml:space="preserve">Georgia-Pacific Corporation    </v>
          </cell>
        </row>
        <row r="31">
          <cell r="A31">
            <v>3162105</v>
          </cell>
          <cell r="B31" t="str">
            <v xml:space="preserve">Georgia-Pacific Corporation    </v>
          </cell>
        </row>
        <row r="32">
          <cell r="A32">
            <v>3162605</v>
          </cell>
          <cell r="B32" t="str">
            <v xml:space="preserve">Georgia-Pacific Corporation    </v>
          </cell>
        </row>
        <row r="33">
          <cell r="A33">
            <v>3163102</v>
          </cell>
          <cell r="B33" t="str">
            <v xml:space="preserve">Georgia-Pacific Corporation    </v>
          </cell>
        </row>
        <row r="34">
          <cell r="A34">
            <v>3172003</v>
          </cell>
          <cell r="B34" t="str">
            <v>US Navy Kings Bay</v>
          </cell>
        </row>
        <row r="35">
          <cell r="A35">
            <v>3172209</v>
          </cell>
          <cell r="B35" t="str">
            <v xml:space="preserve">Georgia-Pacific Corporation    </v>
          </cell>
        </row>
        <row r="36">
          <cell r="A36">
            <v>3179502</v>
          </cell>
          <cell r="B36" t="str">
            <v xml:space="preserve">Amoco Fabrics and Fibers Co.   </v>
          </cell>
        </row>
        <row r="37">
          <cell r="A37">
            <v>3187004</v>
          </cell>
          <cell r="B37" t="str">
            <v>International Paper</v>
          </cell>
        </row>
        <row r="38">
          <cell r="A38">
            <v>3191802</v>
          </cell>
          <cell r="B38" t="str">
            <v xml:space="preserve">Milliken &amp; Co Inc     </v>
          </cell>
        </row>
        <row r="39">
          <cell r="A39">
            <v>3192907</v>
          </cell>
          <cell r="B39" t="str">
            <v>International Paper</v>
          </cell>
        </row>
        <row r="40">
          <cell r="A40">
            <v>3199504</v>
          </cell>
          <cell r="B40" t="str">
            <v>Vulcan Materials</v>
          </cell>
        </row>
        <row r="41">
          <cell r="A41">
            <v>3200100</v>
          </cell>
          <cell r="B41" t="str">
            <v>Intermet - Columbus Foundry</v>
          </cell>
        </row>
        <row r="42">
          <cell r="A42">
            <v>3201705</v>
          </cell>
          <cell r="B42" t="str">
            <v>LaFarge Bldg Materials</v>
          </cell>
        </row>
        <row r="43">
          <cell r="A43">
            <v>3202908</v>
          </cell>
          <cell r="B43" t="str">
            <v xml:space="preserve">Weyerhaeuser Co Inc     </v>
          </cell>
        </row>
        <row r="44">
          <cell r="A44">
            <v>3203209</v>
          </cell>
          <cell r="B44" t="str">
            <v>Intermet - Columbus Foundry</v>
          </cell>
        </row>
        <row r="45">
          <cell r="A45">
            <v>3213205</v>
          </cell>
          <cell r="B45" t="str">
            <v>Procter &amp; Gamble</v>
          </cell>
        </row>
        <row r="46">
          <cell r="A46">
            <v>3213607</v>
          </cell>
          <cell r="B46" t="str">
            <v xml:space="preserve">Georgia-Pacific Corporation    </v>
          </cell>
        </row>
        <row r="47">
          <cell r="A47">
            <v>3220102</v>
          </cell>
          <cell r="B47" t="str">
            <v>Merck &amp; Co. Inc</v>
          </cell>
        </row>
        <row r="48">
          <cell r="A48">
            <v>3221001</v>
          </cell>
          <cell r="B48" t="str">
            <v xml:space="preserve">Engelhard Corporation    </v>
          </cell>
        </row>
        <row r="49">
          <cell r="A49">
            <v>3221109</v>
          </cell>
          <cell r="B49" t="str">
            <v>Shaw Industries, Inc.</v>
          </cell>
        </row>
        <row r="50">
          <cell r="A50">
            <v>3221305</v>
          </cell>
          <cell r="B50" t="str">
            <v xml:space="preserve">Amoco Fabrics and Fibers Co.   </v>
          </cell>
        </row>
        <row r="51">
          <cell r="A51">
            <v>3228804</v>
          </cell>
          <cell r="B51" t="str">
            <v xml:space="preserve">Georgia-Pacific Corporation    </v>
          </cell>
        </row>
        <row r="52">
          <cell r="A52">
            <v>3239905</v>
          </cell>
          <cell r="B52" t="str">
            <v xml:space="preserve">Imerys Pigments Inc    </v>
          </cell>
        </row>
        <row r="53">
          <cell r="A53">
            <v>3243801</v>
          </cell>
          <cell r="B53" t="str">
            <v xml:space="preserve">Georgia-Pacific Corporation    </v>
          </cell>
        </row>
        <row r="54">
          <cell r="A54">
            <v>3249303</v>
          </cell>
          <cell r="B54" t="str">
            <v xml:space="preserve">Springs Industries Inc     </v>
          </cell>
        </row>
        <row r="55">
          <cell r="A55">
            <v>3249401</v>
          </cell>
          <cell r="B55" t="str">
            <v xml:space="preserve">Springs Industries Inc     </v>
          </cell>
        </row>
        <row r="56">
          <cell r="A56">
            <v>3250904</v>
          </cell>
          <cell r="B56" t="str">
            <v xml:space="preserve">Springs Industries Inc     </v>
          </cell>
        </row>
        <row r="57">
          <cell r="A57">
            <v>3257403</v>
          </cell>
          <cell r="B57" t="str">
            <v xml:space="preserve">Kimberly-Clark Corporation     </v>
          </cell>
        </row>
        <row r="58">
          <cell r="A58">
            <v>3257609</v>
          </cell>
          <cell r="B58" t="str">
            <v xml:space="preserve">Milliken &amp; Co Inc     </v>
          </cell>
        </row>
        <row r="59">
          <cell r="A59">
            <v>3257707</v>
          </cell>
          <cell r="B59" t="str">
            <v xml:space="preserve">Milliken &amp; Co Inc     </v>
          </cell>
        </row>
        <row r="60">
          <cell r="A60">
            <v>3257805</v>
          </cell>
          <cell r="B60" t="str">
            <v xml:space="preserve">Georgia-Pacific Corporation    </v>
          </cell>
        </row>
        <row r="61">
          <cell r="A61">
            <v>3257903</v>
          </cell>
          <cell r="B61" t="str">
            <v xml:space="preserve">Milliken &amp; Co Inc     </v>
          </cell>
        </row>
        <row r="62">
          <cell r="A62">
            <v>3258508</v>
          </cell>
          <cell r="B62" t="str">
            <v>Vulcan Materials</v>
          </cell>
        </row>
        <row r="63">
          <cell r="A63">
            <v>3260802</v>
          </cell>
          <cell r="B63" t="str">
            <v xml:space="preserve">Riverwood International Corp    </v>
          </cell>
        </row>
        <row r="64">
          <cell r="A64">
            <v>3261809</v>
          </cell>
          <cell r="B64" t="str">
            <v xml:space="preserve">Imerys Pigments Inc    </v>
          </cell>
        </row>
        <row r="65">
          <cell r="A65">
            <v>3262502</v>
          </cell>
          <cell r="B65" t="str">
            <v xml:space="preserve">Colonial Pipeline Co. Inc.   </v>
          </cell>
        </row>
        <row r="66">
          <cell r="A66">
            <v>3292000</v>
          </cell>
          <cell r="B66" t="str">
            <v>Shaw Industries, Inc.</v>
          </cell>
        </row>
        <row r="67">
          <cell r="A67">
            <v>3296204</v>
          </cell>
          <cell r="B67" t="str">
            <v xml:space="preserve">Georgia-Pacific Corporation    </v>
          </cell>
        </row>
        <row r="68">
          <cell r="A68">
            <v>3297309</v>
          </cell>
          <cell r="B68" t="str">
            <v xml:space="preserve">Engelhard Corporation    </v>
          </cell>
        </row>
        <row r="69">
          <cell r="A69">
            <v>3297407</v>
          </cell>
          <cell r="B69" t="str">
            <v xml:space="preserve">Engelhard Corporation    </v>
          </cell>
        </row>
        <row r="70">
          <cell r="A70">
            <v>3300203</v>
          </cell>
          <cell r="B70" t="str">
            <v xml:space="preserve">Imerys Pigments Inc    </v>
          </cell>
        </row>
        <row r="71">
          <cell r="A71">
            <v>3301200</v>
          </cell>
          <cell r="B71" t="str">
            <v xml:space="preserve">Imerys Pigments Inc    </v>
          </cell>
        </row>
        <row r="72">
          <cell r="A72">
            <v>3302305</v>
          </cell>
          <cell r="B72" t="str">
            <v xml:space="preserve">Colonial Pipeline Co. Inc.   </v>
          </cell>
        </row>
        <row r="73">
          <cell r="A73">
            <v>3302805</v>
          </cell>
          <cell r="B73" t="str">
            <v>Plantation Pipe Line</v>
          </cell>
        </row>
        <row r="74">
          <cell r="A74">
            <v>3309500</v>
          </cell>
          <cell r="B74" t="str">
            <v xml:space="preserve">Mount Vernon Mills Inc    </v>
          </cell>
        </row>
        <row r="75">
          <cell r="A75">
            <v>3309706</v>
          </cell>
          <cell r="B75" t="str">
            <v>Plantation Pipe Line</v>
          </cell>
        </row>
        <row r="76">
          <cell r="A76">
            <v>3309804</v>
          </cell>
          <cell r="B76" t="str">
            <v>Plantation Pipe Line</v>
          </cell>
        </row>
        <row r="77">
          <cell r="A77">
            <v>3313200</v>
          </cell>
          <cell r="B77" t="str">
            <v>Shaw Industries, Inc.</v>
          </cell>
        </row>
        <row r="78">
          <cell r="A78">
            <v>3315008</v>
          </cell>
          <cell r="B78" t="str">
            <v xml:space="preserve">Imerys Pigments Inc    </v>
          </cell>
        </row>
        <row r="79">
          <cell r="A79">
            <v>3316603</v>
          </cell>
          <cell r="B79" t="str">
            <v>Vulcan Materials</v>
          </cell>
        </row>
        <row r="80">
          <cell r="A80">
            <v>3316701</v>
          </cell>
          <cell r="B80" t="str">
            <v>Shaw Industries, Inc.</v>
          </cell>
        </row>
        <row r="81">
          <cell r="A81">
            <v>3321104</v>
          </cell>
          <cell r="B81" t="str">
            <v>Vulcan Materials</v>
          </cell>
        </row>
        <row r="82">
          <cell r="A82">
            <v>3321908</v>
          </cell>
          <cell r="B82" t="str">
            <v>Shaw Industries, Inc.</v>
          </cell>
        </row>
        <row r="83">
          <cell r="A83">
            <v>3322101</v>
          </cell>
          <cell r="B83" t="str">
            <v>Shaw Industries, Inc.</v>
          </cell>
        </row>
        <row r="84">
          <cell r="A84">
            <v>3326609</v>
          </cell>
          <cell r="B84" t="str">
            <v xml:space="preserve">Imerys Pigments Inc    </v>
          </cell>
        </row>
        <row r="85">
          <cell r="A85">
            <v>3326707</v>
          </cell>
          <cell r="B85" t="str">
            <v xml:space="preserve">Imerys Pigments Inc    </v>
          </cell>
        </row>
        <row r="86">
          <cell r="A86">
            <v>3328103</v>
          </cell>
          <cell r="B86" t="str">
            <v xml:space="preserve">Imerys Pigments Inc    </v>
          </cell>
        </row>
        <row r="87">
          <cell r="A87">
            <v>3328201</v>
          </cell>
          <cell r="B87" t="str">
            <v>Shaw Industries, Inc.</v>
          </cell>
        </row>
        <row r="88">
          <cell r="A88">
            <v>3328407</v>
          </cell>
          <cell r="B88" t="str">
            <v xml:space="preserve">Imerys Pigments Inc    </v>
          </cell>
        </row>
        <row r="89">
          <cell r="A89">
            <v>3333800</v>
          </cell>
          <cell r="B89" t="str">
            <v xml:space="preserve">Weyerhaeuser Co Inc     </v>
          </cell>
        </row>
        <row r="90">
          <cell r="A90">
            <v>3334209</v>
          </cell>
          <cell r="B90" t="str">
            <v>Shaw Industries, Inc.</v>
          </cell>
        </row>
        <row r="91">
          <cell r="A91">
            <v>3344205</v>
          </cell>
          <cell r="B91" t="str">
            <v>International Paper</v>
          </cell>
        </row>
        <row r="92">
          <cell r="A92">
            <v>3344607</v>
          </cell>
          <cell r="B92" t="str">
            <v>Shaw Industries, Inc.</v>
          </cell>
        </row>
        <row r="93">
          <cell r="A93">
            <v>3344705</v>
          </cell>
          <cell r="B93" t="str">
            <v>Shaw Industries, Inc.</v>
          </cell>
        </row>
        <row r="94">
          <cell r="A94">
            <v>3349308</v>
          </cell>
          <cell r="B94" t="str">
            <v xml:space="preserve">Avondale Mills Inc.  </v>
          </cell>
        </row>
        <row r="95">
          <cell r="A95">
            <v>3354005</v>
          </cell>
          <cell r="B95" t="str">
            <v xml:space="preserve">Amoco Fabrics and Fibers Co.   </v>
          </cell>
        </row>
        <row r="96">
          <cell r="A96">
            <v>3373206</v>
          </cell>
          <cell r="B96" t="str">
            <v xml:space="preserve">Weyerhaeuser Co Inc     </v>
          </cell>
        </row>
        <row r="97">
          <cell r="A97">
            <v>3375308</v>
          </cell>
          <cell r="B97" t="str">
            <v xml:space="preserve">Kimberly-Clark Corporation     </v>
          </cell>
        </row>
        <row r="98">
          <cell r="A98">
            <v>3382303</v>
          </cell>
          <cell r="B98" t="str">
            <v>Plantation Pipe Line</v>
          </cell>
        </row>
        <row r="99">
          <cell r="A99">
            <v>3382509</v>
          </cell>
          <cell r="B99" t="str">
            <v xml:space="preserve">Georgia-Pacific Corporation    </v>
          </cell>
        </row>
        <row r="100">
          <cell r="A100">
            <v>3403003</v>
          </cell>
          <cell r="B100" t="str">
            <v>LaFarge Bldg Materials</v>
          </cell>
        </row>
        <row r="101">
          <cell r="A101">
            <v>3408400</v>
          </cell>
          <cell r="B101" t="str">
            <v xml:space="preserve">Weyerhaeuser Co Inc     </v>
          </cell>
        </row>
        <row r="102">
          <cell r="A102">
            <v>3409309</v>
          </cell>
          <cell r="B102" t="str">
            <v xml:space="preserve">Georgia-Pacific Corporation    </v>
          </cell>
        </row>
        <row r="103">
          <cell r="A103">
            <v>3410400</v>
          </cell>
          <cell r="B103" t="str">
            <v>Vulcan Materials</v>
          </cell>
        </row>
        <row r="104">
          <cell r="A104">
            <v>3415003</v>
          </cell>
          <cell r="B104" t="str">
            <v>Air Products &amp; Chemical</v>
          </cell>
        </row>
        <row r="105">
          <cell r="A105">
            <v>3419805</v>
          </cell>
          <cell r="B105" t="str">
            <v>Vulcan Materials</v>
          </cell>
        </row>
        <row r="106">
          <cell r="A106">
            <v>3419903</v>
          </cell>
          <cell r="B106" t="str">
            <v xml:space="preserve">Colonial Pipeline Co. Inc.   </v>
          </cell>
        </row>
        <row r="107">
          <cell r="A107">
            <v>3425803</v>
          </cell>
          <cell r="B107" t="str">
            <v xml:space="preserve">Georgia-Pacific Corporation    </v>
          </cell>
        </row>
        <row r="108">
          <cell r="A108">
            <v>3432602</v>
          </cell>
          <cell r="B108" t="str">
            <v>Vulcan Materials</v>
          </cell>
        </row>
        <row r="109">
          <cell r="A109">
            <v>3433501</v>
          </cell>
          <cell r="B109" t="str">
            <v>Johns Manville</v>
          </cell>
        </row>
        <row r="110">
          <cell r="A110">
            <v>3464800</v>
          </cell>
          <cell r="B110" t="str">
            <v xml:space="preserve">Georgia-Pacific Corporation    </v>
          </cell>
        </row>
        <row r="111">
          <cell r="A111">
            <v>3478804</v>
          </cell>
          <cell r="B111" t="str">
            <v>LaFarge Bldg Materials</v>
          </cell>
        </row>
        <row r="112">
          <cell r="A112">
            <v>3489601</v>
          </cell>
          <cell r="B112" t="str">
            <v xml:space="preserve">Colonial Pipeline Co. Inc.   </v>
          </cell>
        </row>
        <row r="113">
          <cell r="A113">
            <v>3499303</v>
          </cell>
          <cell r="B113" t="str">
            <v xml:space="preserve">Amoco Fabrics and Fibers Co.   </v>
          </cell>
        </row>
        <row r="114">
          <cell r="A114">
            <v>3503008</v>
          </cell>
          <cell r="B114" t="str">
            <v xml:space="preserve">Colonial Pipeline Co. Inc.   </v>
          </cell>
        </row>
        <row r="115">
          <cell r="A115">
            <v>3505208</v>
          </cell>
          <cell r="B115" t="str">
            <v>Vulcan Materials</v>
          </cell>
        </row>
        <row r="116">
          <cell r="A116">
            <v>3515204</v>
          </cell>
          <cell r="B116" t="str">
            <v>Vulcan Materials</v>
          </cell>
        </row>
        <row r="117">
          <cell r="A117">
            <v>3525602</v>
          </cell>
          <cell r="B117" t="str">
            <v xml:space="preserve">Certainteed Corp    </v>
          </cell>
        </row>
        <row r="118">
          <cell r="A118">
            <v>3553508</v>
          </cell>
          <cell r="B118" t="str">
            <v>Vulcan Materials</v>
          </cell>
        </row>
        <row r="119">
          <cell r="A119">
            <v>3571104</v>
          </cell>
          <cell r="B119" t="str">
            <v>International Paper</v>
          </cell>
        </row>
        <row r="120">
          <cell r="A120">
            <v>3572503</v>
          </cell>
          <cell r="B120" t="str">
            <v>LaFarge Bldg Materials</v>
          </cell>
        </row>
        <row r="121">
          <cell r="A121">
            <v>3573706</v>
          </cell>
          <cell r="B121" t="str">
            <v>Plantation Pipe Line</v>
          </cell>
        </row>
        <row r="122">
          <cell r="A122">
            <v>3574007</v>
          </cell>
          <cell r="B122" t="str">
            <v>LaFarge Bldg Materials</v>
          </cell>
        </row>
        <row r="123">
          <cell r="A123">
            <v>3575504</v>
          </cell>
          <cell r="B123" t="str">
            <v>Shaw Industries, Inc.</v>
          </cell>
        </row>
        <row r="124">
          <cell r="A124">
            <v>3577606</v>
          </cell>
          <cell r="B124" t="str">
            <v>Vulcan Materials</v>
          </cell>
        </row>
        <row r="125">
          <cell r="A125">
            <v>3579502</v>
          </cell>
          <cell r="B125" t="str">
            <v>Southwire</v>
          </cell>
        </row>
        <row r="126">
          <cell r="A126">
            <v>3584709</v>
          </cell>
          <cell r="B126" t="str">
            <v>Plantation Pipe Line</v>
          </cell>
        </row>
        <row r="127">
          <cell r="A127">
            <v>3584807</v>
          </cell>
          <cell r="B127" t="str">
            <v xml:space="preserve">Colonial Pipeline Co. Inc.   </v>
          </cell>
        </row>
        <row r="128">
          <cell r="A128">
            <v>3589106</v>
          </cell>
          <cell r="B128" t="str">
            <v>Vulcan Materials</v>
          </cell>
        </row>
        <row r="129">
          <cell r="A129">
            <v>201111006</v>
          </cell>
          <cell r="B129" t="str">
            <v xml:space="preserve">Colonial Pipeline Co. Inc.   </v>
          </cell>
        </row>
        <row r="130">
          <cell r="A130">
            <v>262731000</v>
          </cell>
          <cell r="B130" t="str">
            <v>International Paper</v>
          </cell>
        </row>
        <row r="131">
          <cell r="A131">
            <v>283731000</v>
          </cell>
          <cell r="B131" t="str">
            <v>International Paper</v>
          </cell>
        </row>
        <row r="132">
          <cell r="A132">
            <v>304731002</v>
          </cell>
          <cell r="B132" t="str">
            <v>International Paper</v>
          </cell>
        </row>
        <row r="133">
          <cell r="A133">
            <v>325731002</v>
          </cell>
          <cell r="B133" t="str">
            <v>International Paper</v>
          </cell>
        </row>
        <row r="134">
          <cell r="A134">
            <v>346731002</v>
          </cell>
          <cell r="B134" t="str">
            <v>International Paper</v>
          </cell>
        </row>
        <row r="135">
          <cell r="A135">
            <v>375449013</v>
          </cell>
          <cell r="B135" t="str">
            <v xml:space="preserve">Georgia-Pacific Corporation    </v>
          </cell>
        </row>
        <row r="136">
          <cell r="A136">
            <v>399335007</v>
          </cell>
          <cell r="B136" t="str">
            <v>International Paper</v>
          </cell>
        </row>
        <row r="137">
          <cell r="A137">
            <v>463232000</v>
          </cell>
          <cell r="B137" t="str">
            <v xml:space="preserve">Colonial Pipeline Co. Inc.   </v>
          </cell>
        </row>
        <row r="138">
          <cell r="A138">
            <v>465364005</v>
          </cell>
          <cell r="B138" t="str">
            <v>International Paper</v>
          </cell>
        </row>
        <row r="139">
          <cell r="A139">
            <v>479981005</v>
          </cell>
          <cell r="B139" t="str">
            <v>Southwire</v>
          </cell>
        </row>
        <row r="140">
          <cell r="A140">
            <v>515666001</v>
          </cell>
          <cell r="B140" t="str">
            <v xml:space="preserve">Georgia-Pacific Corporation    </v>
          </cell>
        </row>
        <row r="141">
          <cell r="A141">
            <v>534723012</v>
          </cell>
          <cell r="B141" t="str">
            <v>International Paper</v>
          </cell>
        </row>
        <row r="142">
          <cell r="A142">
            <v>557666001</v>
          </cell>
          <cell r="B142" t="str">
            <v xml:space="preserve">Georgia-Pacific Corporation    </v>
          </cell>
        </row>
        <row r="143">
          <cell r="A143">
            <v>569799006</v>
          </cell>
          <cell r="B143" t="str">
            <v>LaFarge Bldg Materials</v>
          </cell>
        </row>
        <row r="144">
          <cell r="A144">
            <v>570458007</v>
          </cell>
          <cell r="B144" t="str">
            <v>Procter &amp; Gamble</v>
          </cell>
        </row>
        <row r="145">
          <cell r="A145">
            <v>578666001</v>
          </cell>
          <cell r="B145" t="str">
            <v xml:space="preserve">Georgia-Pacific Corporation    </v>
          </cell>
        </row>
        <row r="146">
          <cell r="A146">
            <v>591673004</v>
          </cell>
          <cell r="B146" t="str">
            <v xml:space="preserve">Georgia-Pacific Corporation    </v>
          </cell>
        </row>
        <row r="147">
          <cell r="A147">
            <v>596903007</v>
          </cell>
          <cell r="B147" t="str">
            <v xml:space="preserve">Colonial Pipeline Co. Inc.   </v>
          </cell>
        </row>
        <row r="148">
          <cell r="A148">
            <v>599666001</v>
          </cell>
          <cell r="B148" t="str">
            <v xml:space="preserve">Georgia-Pacific Corporation    </v>
          </cell>
        </row>
        <row r="149">
          <cell r="A149">
            <v>617903009</v>
          </cell>
          <cell r="B149" t="str">
            <v xml:space="preserve">Colonial Pipeline Co. Inc.   </v>
          </cell>
        </row>
        <row r="150">
          <cell r="A150">
            <v>641666006</v>
          </cell>
          <cell r="B150" t="str">
            <v xml:space="preserve">Georgia-Pacific Corporation    </v>
          </cell>
        </row>
        <row r="151">
          <cell r="A151">
            <v>662666006</v>
          </cell>
          <cell r="B151" t="str">
            <v xml:space="preserve">Georgia-Pacific Corporation    </v>
          </cell>
        </row>
        <row r="152">
          <cell r="A152">
            <v>673859008</v>
          </cell>
          <cell r="B152" t="str">
            <v xml:space="preserve">Georgia-Pacific Corporation    </v>
          </cell>
        </row>
        <row r="153">
          <cell r="A153">
            <v>683666006</v>
          </cell>
          <cell r="B153" t="str">
            <v xml:space="preserve">Georgia-Pacific Corporation    </v>
          </cell>
        </row>
        <row r="154">
          <cell r="A154">
            <v>694859008</v>
          </cell>
          <cell r="B154" t="str">
            <v xml:space="preserve">Georgia-Pacific Corporation    </v>
          </cell>
        </row>
        <row r="155">
          <cell r="A155">
            <v>704666008</v>
          </cell>
          <cell r="B155" t="str">
            <v xml:space="preserve">Georgia-Pacific Corporation    </v>
          </cell>
        </row>
        <row r="156">
          <cell r="A156">
            <v>725666008</v>
          </cell>
          <cell r="B156" t="str">
            <v xml:space="preserve">Georgia-Pacific Corporation    </v>
          </cell>
        </row>
        <row r="157">
          <cell r="A157">
            <v>746666008</v>
          </cell>
          <cell r="B157" t="str">
            <v xml:space="preserve">Georgia-Pacific Corporation    </v>
          </cell>
        </row>
        <row r="158">
          <cell r="A158">
            <v>768587006</v>
          </cell>
          <cell r="B158" t="str">
            <v>Johns Manville</v>
          </cell>
        </row>
        <row r="159">
          <cell r="A159">
            <v>768789019</v>
          </cell>
          <cell r="B159" t="str">
            <v>Gerdau Ameristeel</v>
          </cell>
        </row>
        <row r="160">
          <cell r="A160">
            <v>787187008</v>
          </cell>
          <cell r="B160" t="str">
            <v>International Paper</v>
          </cell>
        </row>
        <row r="161">
          <cell r="A161">
            <v>851666003</v>
          </cell>
          <cell r="B161" t="str">
            <v xml:space="preserve">Georgia-Pacific Corporation    </v>
          </cell>
        </row>
        <row r="162">
          <cell r="A162">
            <v>878591005</v>
          </cell>
          <cell r="B162" t="str">
            <v xml:space="preserve">Georgia-Pacific Corporation    </v>
          </cell>
        </row>
        <row r="163">
          <cell r="A163">
            <v>972676001</v>
          </cell>
          <cell r="B163" t="str">
            <v>LaFarge Bldg Materials</v>
          </cell>
        </row>
        <row r="164">
          <cell r="A164">
            <v>972676010</v>
          </cell>
          <cell r="B164" t="str">
            <v>LaFarge Bldg Materials</v>
          </cell>
        </row>
        <row r="165">
          <cell r="A165">
            <v>977666005</v>
          </cell>
          <cell r="B165" t="str">
            <v xml:space="preserve">Georgia-Pacific Corporation    </v>
          </cell>
        </row>
        <row r="166">
          <cell r="A166">
            <v>984857007</v>
          </cell>
          <cell r="B166" t="str">
            <v xml:space="preserve">Georgia-Pacific Corporation    </v>
          </cell>
        </row>
        <row r="167">
          <cell r="A167">
            <v>1017619001</v>
          </cell>
          <cell r="B167" t="str">
            <v xml:space="preserve">Georgia-Pacific Corporation    </v>
          </cell>
        </row>
        <row r="168">
          <cell r="A168">
            <v>1063571005</v>
          </cell>
          <cell r="B168" t="str">
            <v xml:space="preserve">Avondale Mills Inc.  </v>
          </cell>
        </row>
        <row r="169">
          <cell r="A169">
            <v>1173723004</v>
          </cell>
          <cell r="B169" t="str">
            <v xml:space="preserve">Mount Vernon Mills Inc    </v>
          </cell>
        </row>
        <row r="170">
          <cell r="A170">
            <v>1187077006</v>
          </cell>
          <cell r="B170" t="str">
            <v>Procter &amp; Gamble</v>
          </cell>
        </row>
        <row r="171">
          <cell r="A171">
            <v>1188718006</v>
          </cell>
          <cell r="B171" t="str">
            <v xml:space="preserve">Colonial Pipeline Co. Inc.   </v>
          </cell>
        </row>
        <row r="172">
          <cell r="A172">
            <v>1194723004</v>
          </cell>
          <cell r="B172" t="str">
            <v xml:space="preserve">Mount Vernon Mills Inc    </v>
          </cell>
        </row>
        <row r="173">
          <cell r="A173">
            <v>1227250018</v>
          </cell>
          <cell r="B173" t="str">
            <v xml:space="preserve">Certainteed Corp    </v>
          </cell>
        </row>
        <row r="174">
          <cell r="A174">
            <v>1311588003</v>
          </cell>
          <cell r="B174" t="str">
            <v xml:space="preserve">Avondale Mills Inc.  </v>
          </cell>
        </row>
        <row r="175">
          <cell r="A175">
            <v>1371550007</v>
          </cell>
          <cell r="B175" t="str">
            <v xml:space="preserve">Georgia-Pacific Corporation    </v>
          </cell>
        </row>
        <row r="176">
          <cell r="A176">
            <v>1372851003</v>
          </cell>
          <cell r="B176" t="str">
            <v xml:space="preserve">Colonial Pipeline Co. Inc.   </v>
          </cell>
        </row>
        <row r="177">
          <cell r="A177">
            <v>1439897007</v>
          </cell>
          <cell r="B177" t="str">
            <v>LaFarge Bldg Materials</v>
          </cell>
        </row>
        <row r="178">
          <cell r="A178">
            <v>1491283009</v>
          </cell>
          <cell r="B178" t="str">
            <v>Procter &amp; Gamble</v>
          </cell>
        </row>
        <row r="179">
          <cell r="A179">
            <v>1504789003</v>
          </cell>
          <cell r="B179" t="str">
            <v xml:space="preserve">Colonial Pipeline Co. Inc.   </v>
          </cell>
        </row>
        <row r="180">
          <cell r="A180">
            <v>1506618007</v>
          </cell>
          <cell r="B180" t="str">
            <v xml:space="preserve">Augusta Newsprint Company    </v>
          </cell>
        </row>
        <row r="181">
          <cell r="A181">
            <v>1548618007</v>
          </cell>
          <cell r="B181" t="str">
            <v xml:space="preserve">Augusta Newsprint Company    </v>
          </cell>
        </row>
        <row r="182">
          <cell r="A182">
            <v>1583922008</v>
          </cell>
          <cell r="B182" t="str">
            <v>LaFarge Bldg Materials</v>
          </cell>
        </row>
        <row r="183">
          <cell r="A183">
            <v>1628983005</v>
          </cell>
          <cell r="B183" t="str">
            <v>International Paper</v>
          </cell>
        </row>
        <row r="184">
          <cell r="A184">
            <v>1750852004</v>
          </cell>
          <cell r="B184" t="str">
            <v xml:space="preserve">Georgia-Pacific Corporation    </v>
          </cell>
        </row>
        <row r="185">
          <cell r="A185">
            <v>1796935004</v>
          </cell>
          <cell r="B185" t="str">
            <v>LaFarge Bldg Materials</v>
          </cell>
        </row>
        <row r="186">
          <cell r="A186">
            <v>1803768006</v>
          </cell>
          <cell r="B186" t="str">
            <v xml:space="preserve">Imerys Pigments Inc    </v>
          </cell>
        </row>
        <row r="187">
          <cell r="A187">
            <v>1908723009</v>
          </cell>
          <cell r="B187" t="str">
            <v xml:space="preserve">Mount Vernon Mills Inc    </v>
          </cell>
        </row>
        <row r="188">
          <cell r="A188">
            <v>2052730008</v>
          </cell>
          <cell r="B188" t="str">
            <v xml:space="preserve">Springs Industries Inc     </v>
          </cell>
        </row>
        <row r="189">
          <cell r="A189">
            <v>2073730008</v>
          </cell>
          <cell r="B189" t="str">
            <v xml:space="preserve">Springs Industries Inc     </v>
          </cell>
        </row>
        <row r="190">
          <cell r="A190">
            <v>2091643017</v>
          </cell>
          <cell r="B190" t="str">
            <v xml:space="preserve">Georgia-Pacific Corporation    </v>
          </cell>
        </row>
        <row r="191">
          <cell r="A191">
            <v>2112672001</v>
          </cell>
          <cell r="B191" t="str">
            <v xml:space="preserve">Georgia-Pacific Corporation    </v>
          </cell>
        </row>
        <row r="192">
          <cell r="A192">
            <v>2293205000</v>
          </cell>
          <cell r="B192" t="str">
            <v>LaFarge Bldg Materials</v>
          </cell>
        </row>
        <row r="193">
          <cell r="A193">
            <v>2313330006</v>
          </cell>
          <cell r="B193" t="str">
            <v>Procter &amp; Gamble</v>
          </cell>
        </row>
        <row r="194">
          <cell r="A194">
            <v>2324571013</v>
          </cell>
          <cell r="B194" t="str">
            <v xml:space="preserve">Imerys Pigments Inc    </v>
          </cell>
        </row>
        <row r="195">
          <cell r="A195">
            <v>2332860001</v>
          </cell>
          <cell r="B195" t="str">
            <v>LaFarge Bldg Materials</v>
          </cell>
        </row>
        <row r="196">
          <cell r="A196">
            <v>2385715008</v>
          </cell>
          <cell r="B196" t="str">
            <v xml:space="preserve">Engelhard Corporation    </v>
          </cell>
        </row>
        <row r="197">
          <cell r="A197">
            <v>2427715000</v>
          </cell>
          <cell r="B197" t="str">
            <v xml:space="preserve">Engelhard Corporation    </v>
          </cell>
        </row>
        <row r="198">
          <cell r="A198">
            <v>2475723009</v>
          </cell>
          <cell r="B198" t="str">
            <v xml:space="preserve">Mount Vernon Mills Inc    </v>
          </cell>
        </row>
        <row r="199">
          <cell r="A199">
            <v>2496723009</v>
          </cell>
          <cell r="B199" t="str">
            <v xml:space="preserve">Mount Vernon Mills Inc    </v>
          </cell>
        </row>
        <row r="200">
          <cell r="A200">
            <v>2500566005</v>
          </cell>
          <cell r="B200" t="str">
            <v>International Paper</v>
          </cell>
        </row>
        <row r="201">
          <cell r="A201">
            <v>2605566007</v>
          </cell>
          <cell r="B201" t="str">
            <v>Olin Corporation</v>
          </cell>
        </row>
        <row r="202">
          <cell r="A202">
            <v>2613321003</v>
          </cell>
          <cell r="B202" t="str">
            <v xml:space="preserve">Georgia-Pacific Corporation    </v>
          </cell>
        </row>
        <row r="203">
          <cell r="A203">
            <v>2635283002</v>
          </cell>
          <cell r="B203" t="str">
            <v>LaFarge Bldg Materials</v>
          </cell>
        </row>
        <row r="204">
          <cell r="A204">
            <v>2647566007</v>
          </cell>
          <cell r="B204" t="str">
            <v>Olin Corporation</v>
          </cell>
        </row>
        <row r="205">
          <cell r="A205">
            <v>2691227006</v>
          </cell>
          <cell r="B205" t="str">
            <v>Procter &amp; Gamble</v>
          </cell>
        </row>
        <row r="206">
          <cell r="A206">
            <v>2753929003</v>
          </cell>
          <cell r="B206" t="str">
            <v xml:space="preserve">Georgia-Pacific Corporation    </v>
          </cell>
        </row>
        <row r="207">
          <cell r="A207">
            <v>2798553001</v>
          </cell>
          <cell r="B207" t="str">
            <v>LaFarge Bldg Materials</v>
          </cell>
        </row>
        <row r="208">
          <cell r="A208">
            <v>2826905026</v>
          </cell>
          <cell r="B208" t="str">
            <v>Gerdau Ameristeel</v>
          </cell>
        </row>
        <row r="209">
          <cell r="A209">
            <v>2935953005</v>
          </cell>
          <cell r="B209" t="str">
            <v xml:space="preserve">Colonial Pipeline Co. Inc.   </v>
          </cell>
        </row>
        <row r="210">
          <cell r="A210">
            <v>3105688009</v>
          </cell>
          <cell r="B210" t="str">
            <v xml:space="preserve">Georgia-Pacific Corporation    </v>
          </cell>
        </row>
        <row r="211">
          <cell r="A211">
            <v>3125805006</v>
          </cell>
          <cell r="B211" t="str">
            <v>Gerdau Ameristeel</v>
          </cell>
        </row>
        <row r="212">
          <cell r="A212">
            <v>3272671005</v>
          </cell>
          <cell r="B212" t="str">
            <v>International Paper</v>
          </cell>
        </row>
        <row r="213">
          <cell r="A213">
            <v>3313955004</v>
          </cell>
          <cell r="B213" t="str">
            <v xml:space="preserve">Georgia-Pacific Corporation    </v>
          </cell>
        </row>
        <row r="214">
          <cell r="A214">
            <v>3376667009</v>
          </cell>
          <cell r="B214" t="str">
            <v xml:space="preserve">Colonial Pipeline Co. Inc.   </v>
          </cell>
        </row>
        <row r="215">
          <cell r="A215">
            <v>3429801028</v>
          </cell>
          <cell r="B215" t="str">
            <v>Swift Denim</v>
          </cell>
        </row>
        <row r="216">
          <cell r="A216">
            <v>3458677009</v>
          </cell>
          <cell r="B216" t="str">
            <v xml:space="preserve">Colonial Pipeline Co. Inc.   </v>
          </cell>
        </row>
        <row r="217">
          <cell r="A217">
            <v>3478669003</v>
          </cell>
          <cell r="B217" t="str">
            <v xml:space="preserve">Georgia-Pacific Corporation    </v>
          </cell>
        </row>
        <row r="218">
          <cell r="A218">
            <v>3483619006</v>
          </cell>
          <cell r="B218" t="str">
            <v xml:space="preserve">Georgia-Pacific Corporation    </v>
          </cell>
        </row>
        <row r="219">
          <cell r="A219">
            <v>3504619008</v>
          </cell>
          <cell r="B219" t="str">
            <v xml:space="preserve">Georgia-Pacific Corporation    </v>
          </cell>
        </row>
        <row r="220">
          <cell r="A220">
            <v>3506835019</v>
          </cell>
          <cell r="B220" t="str">
            <v xml:space="preserve">Weyerhaeuser Co Inc     </v>
          </cell>
        </row>
        <row r="221">
          <cell r="A221">
            <v>3509901001</v>
          </cell>
          <cell r="B221" t="str">
            <v>LaFarge Bldg Materials</v>
          </cell>
        </row>
        <row r="222">
          <cell r="A222">
            <v>3520669008</v>
          </cell>
          <cell r="B222" t="str">
            <v xml:space="preserve">Georgia-Pacific Corporation    </v>
          </cell>
        </row>
        <row r="223">
          <cell r="A223">
            <v>3525619008</v>
          </cell>
          <cell r="B223" t="str">
            <v xml:space="preserve">Georgia-Pacific Corporation    </v>
          </cell>
        </row>
        <row r="224">
          <cell r="A224">
            <v>3527835000</v>
          </cell>
          <cell r="B224" t="str">
            <v xml:space="preserve">Weyerhaeuser Co Inc     </v>
          </cell>
        </row>
        <row r="225">
          <cell r="A225">
            <v>3688963003</v>
          </cell>
          <cell r="B225" t="str">
            <v>LaFarge Bldg Materials</v>
          </cell>
        </row>
        <row r="226">
          <cell r="A226">
            <v>3778714009</v>
          </cell>
          <cell r="B226" t="str">
            <v xml:space="preserve">Engelhard Corporation    </v>
          </cell>
        </row>
        <row r="227">
          <cell r="A227">
            <v>3782673002</v>
          </cell>
          <cell r="B227" t="str">
            <v>International Paper</v>
          </cell>
        </row>
        <row r="228">
          <cell r="A228">
            <v>3803673004</v>
          </cell>
          <cell r="B228" t="str">
            <v>International Paper</v>
          </cell>
        </row>
        <row r="229">
          <cell r="A229">
            <v>3832685018</v>
          </cell>
          <cell r="B229" t="str">
            <v>International Paper</v>
          </cell>
        </row>
        <row r="230">
          <cell r="A230">
            <v>3882619000</v>
          </cell>
          <cell r="B230" t="str">
            <v xml:space="preserve">Georgia-Pacific Corporation    </v>
          </cell>
        </row>
        <row r="231">
          <cell r="A231">
            <v>3934849003</v>
          </cell>
          <cell r="B231" t="str">
            <v xml:space="preserve">Colonial Pipeline Co. Inc.   </v>
          </cell>
        </row>
        <row r="232">
          <cell r="A232">
            <v>3998736005</v>
          </cell>
          <cell r="B232" t="str">
            <v>International Paper</v>
          </cell>
        </row>
        <row r="233">
          <cell r="A233">
            <v>4122505000</v>
          </cell>
          <cell r="B233" t="str">
            <v>Galey &amp; Lord</v>
          </cell>
        </row>
        <row r="234">
          <cell r="A234">
            <v>4154671006</v>
          </cell>
          <cell r="B234" t="str">
            <v>International Paper</v>
          </cell>
        </row>
        <row r="235">
          <cell r="A235">
            <v>4200970005</v>
          </cell>
          <cell r="B235" t="str">
            <v>International Paper</v>
          </cell>
        </row>
        <row r="236">
          <cell r="A236">
            <v>4293692014</v>
          </cell>
          <cell r="B236" t="str">
            <v xml:space="preserve">Springs Industries Inc     </v>
          </cell>
        </row>
        <row r="237">
          <cell r="A237">
            <v>4296858005</v>
          </cell>
          <cell r="B237" t="str">
            <v>LaFarge Bldg Materials</v>
          </cell>
        </row>
        <row r="238">
          <cell r="A238">
            <v>4307721002</v>
          </cell>
          <cell r="B238" t="str">
            <v>Shaw Industries, Inc.</v>
          </cell>
        </row>
        <row r="239">
          <cell r="A239">
            <v>4308572003</v>
          </cell>
          <cell r="B239" t="str">
            <v>Procter &amp; Gamble</v>
          </cell>
        </row>
        <row r="240">
          <cell r="A240">
            <v>4308912016</v>
          </cell>
          <cell r="B240" t="str">
            <v>Procter &amp; Gamble</v>
          </cell>
        </row>
        <row r="241">
          <cell r="A241">
            <v>4328721002</v>
          </cell>
          <cell r="B241" t="str">
            <v>Shaw Industries, Inc.</v>
          </cell>
        </row>
        <row r="242">
          <cell r="A242">
            <v>4328801023</v>
          </cell>
          <cell r="B242" t="str">
            <v>Swift Denim</v>
          </cell>
        </row>
        <row r="243">
          <cell r="A243">
            <v>4329572003</v>
          </cell>
          <cell r="B243" t="str">
            <v>Procter &amp; Gamble</v>
          </cell>
        </row>
        <row r="244">
          <cell r="A244">
            <v>4336859006</v>
          </cell>
          <cell r="B244" t="str">
            <v xml:space="preserve">Colonial Pipeline Co. Inc.   </v>
          </cell>
        </row>
        <row r="245">
          <cell r="A245">
            <v>4476572008</v>
          </cell>
          <cell r="B245" t="str">
            <v>Procter &amp; Gamble</v>
          </cell>
        </row>
        <row r="246">
          <cell r="A246">
            <v>4497618009</v>
          </cell>
          <cell r="B246" t="str">
            <v>International Paper</v>
          </cell>
        </row>
        <row r="247">
          <cell r="A247">
            <v>4581618004</v>
          </cell>
          <cell r="B247" t="str">
            <v>International Paper</v>
          </cell>
        </row>
        <row r="248">
          <cell r="A248">
            <v>4712202012</v>
          </cell>
          <cell r="B248" t="str">
            <v xml:space="preserve">Certainteed Corp    </v>
          </cell>
        </row>
        <row r="249">
          <cell r="A249">
            <v>4754729009</v>
          </cell>
          <cell r="B249" t="str">
            <v xml:space="preserve">Colonial Pipeline Co. Inc.   </v>
          </cell>
        </row>
        <row r="250">
          <cell r="A250">
            <v>4784729008</v>
          </cell>
          <cell r="B250" t="str">
            <v>Shaw Industries, Inc.</v>
          </cell>
        </row>
        <row r="251">
          <cell r="A251">
            <v>4807670000</v>
          </cell>
          <cell r="B251" t="str">
            <v>International Paper</v>
          </cell>
        </row>
        <row r="252">
          <cell r="A252">
            <v>4880774009</v>
          </cell>
          <cell r="B252" t="str">
            <v xml:space="preserve">Colonial Pipeline Co. Inc.   </v>
          </cell>
        </row>
        <row r="253">
          <cell r="A253">
            <v>4969095005</v>
          </cell>
          <cell r="B253" t="str">
            <v>Vulcan Materials</v>
          </cell>
        </row>
        <row r="254">
          <cell r="A254">
            <v>4981440004</v>
          </cell>
          <cell r="B254" t="str">
            <v>International Paper</v>
          </cell>
        </row>
        <row r="255">
          <cell r="A255">
            <v>5026901016</v>
          </cell>
          <cell r="B255" t="str">
            <v>Vulcan Materials</v>
          </cell>
        </row>
        <row r="256">
          <cell r="A256">
            <v>5043572000</v>
          </cell>
          <cell r="B256" t="str">
            <v>Procter &amp; Gamble</v>
          </cell>
        </row>
        <row r="257">
          <cell r="A257">
            <v>5072897007</v>
          </cell>
          <cell r="B257" t="str">
            <v>LaFarge Bldg Materials</v>
          </cell>
        </row>
        <row r="258">
          <cell r="A258">
            <v>5083575003</v>
          </cell>
          <cell r="B258" t="str">
            <v>International Paper</v>
          </cell>
        </row>
        <row r="259">
          <cell r="A259">
            <v>5093897007</v>
          </cell>
          <cell r="B259" t="str">
            <v>LaFarge Bldg Materials</v>
          </cell>
        </row>
        <row r="260">
          <cell r="A260">
            <v>5115483018</v>
          </cell>
          <cell r="B260" t="str">
            <v xml:space="preserve">Kimberly-Clark Corporation     </v>
          </cell>
        </row>
        <row r="261">
          <cell r="A261">
            <v>5135897009</v>
          </cell>
          <cell r="B261" t="str">
            <v>LaFarge Bldg Materials</v>
          </cell>
        </row>
        <row r="262">
          <cell r="A262">
            <v>5141560004</v>
          </cell>
          <cell r="B262" t="str">
            <v>LaFarge Bldg Materials</v>
          </cell>
        </row>
        <row r="263">
          <cell r="A263">
            <v>5256552016</v>
          </cell>
          <cell r="B263" t="str">
            <v>LaFarge Bldg Materials</v>
          </cell>
        </row>
        <row r="264">
          <cell r="A264">
            <v>5270845009</v>
          </cell>
          <cell r="B264" t="str">
            <v xml:space="preserve">Weyerhaeuser Co Inc     </v>
          </cell>
        </row>
        <row r="265">
          <cell r="A265">
            <v>5291845009</v>
          </cell>
          <cell r="B265" t="str">
            <v xml:space="preserve">Weyerhaeuser Co Inc     </v>
          </cell>
        </row>
        <row r="266">
          <cell r="A266">
            <v>5298504010</v>
          </cell>
          <cell r="B266" t="str">
            <v xml:space="preserve">Certainteed Corp    </v>
          </cell>
        </row>
        <row r="267">
          <cell r="A267">
            <v>5426005008</v>
          </cell>
          <cell r="B267" t="str">
            <v xml:space="preserve">Riverwood International Corp    </v>
          </cell>
        </row>
        <row r="268">
          <cell r="A268">
            <v>5465733005</v>
          </cell>
          <cell r="B268" t="str">
            <v xml:space="preserve">Georgia-Pacific Corporation    </v>
          </cell>
        </row>
        <row r="269">
          <cell r="A269">
            <v>5655805016</v>
          </cell>
          <cell r="B269" t="str">
            <v xml:space="preserve">Georgia-Pacific Corporation    </v>
          </cell>
        </row>
        <row r="270">
          <cell r="A270">
            <v>5957665007</v>
          </cell>
          <cell r="B270" t="str">
            <v xml:space="preserve">Georgia-Pacific Corporation    </v>
          </cell>
        </row>
        <row r="271">
          <cell r="A271">
            <v>5978665007</v>
          </cell>
          <cell r="B271" t="str">
            <v xml:space="preserve">Georgia-Pacific Corporation    </v>
          </cell>
        </row>
        <row r="272">
          <cell r="A272">
            <v>5988479013</v>
          </cell>
          <cell r="B272" t="str">
            <v xml:space="preserve">Colonial Pipeline Co. Inc.   </v>
          </cell>
        </row>
        <row r="273">
          <cell r="A273">
            <v>6026843001</v>
          </cell>
          <cell r="B273" t="str">
            <v>LaFarge Bldg Materials</v>
          </cell>
        </row>
        <row r="274">
          <cell r="A274">
            <v>6059672003</v>
          </cell>
          <cell r="B274" t="str">
            <v xml:space="preserve">Georgia-Pacific Corporation    </v>
          </cell>
        </row>
        <row r="275">
          <cell r="A275">
            <v>6134611006</v>
          </cell>
          <cell r="B275" t="str">
            <v xml:space="preserve">Georgia-Pacific Corporation    </v>
          </cell>
        </row>
        <row r="276">
          <cell r="A276">
            <v>6140198014</v>
          </cell>
          <cell r="B276" t="str">
            <v xml:space="preserve">Georgia-Pacific Corporation    </v>
          </cell>
        </row>
        <row r="277">
          <cell r="A277">
            <v>6198693002</v>
          </cell>
          <cell r="B277" t="str">
            <v xml:space="preserve">Imerys Pigments Inc    </v>
          </cell>
        </row>
        <row r="278">
          <cell r="A278">
            <v>6227142007</v>
          </cell>
          <cell r="B278" t="str">
            <v>Procter &amp; Gamble</v>
          </cell>
        </row>
        <row r="279">
          <cell r="A279">
            <v>6228595002</v>
          </cell>
          <cell r="B279" t="str">
            <v xml:space="preserve">Colonial Pipeline Co. Inc.   </v>
          </cell>
        </row>
        <row r="280">
          <cell r="A280">
            <v>6260926007</v>
          </cell>
          <cell r="B280" t="str">
            <v>LaFarge Bldg Materials</v>
          </cell>
        </row>
        <row r="281">
          <cell r="A281">
            <v>6292837002</v>
          </cell>
          <cell r="B281" t="str">
            <v>LaFarge Bldg Materials</v>
          </cell>
        </row>
        <row r="282">
          <cell r="A282">
            <v>6301625003</v>
          </cell>
          <cell r="B282" t="str">
            <v>International Paper</v>
          </cell>
        </row>
        <row r="283">
          <cell r="A283">
            <v>6303188003</v>
          </cell>
          <cell r="B283" t="str">
            <v xml:space="preserve">Colonial Pipeline Co. Inc.   </v>
          </cell>
        </row>
        <row r="284">
          <cell r="A284">
            <v>6333440025</v>
          </cell>
          <cell r="B284" t="str">
            <v xml:space="preserve">Colonial Pipeline Co. Inc.   </v>
          </cell>
        </row>
        <row r="285">
          <cell r="A285">
            <v>6429684002</v>
          </cell>
          <cell r="B285" t="str">
            <v xml:space="preserve">Colonial Pipeline Co. Inc.   </v>
          </cell>
        </row>
        <row r="286">
          <cell r="A286">
            <v>6565548009</v>
          </cell>
          <cell r="B286" t="str">
            <v xml:space="preserve">Colonial Pipeline Co. Inc.   </v>
          </cell>
        </row>
        <row r="287">
          <cell r="A287">
            <v>6676975005</v>
          </cell>
          <cell r="B287" t="str">
            <v xml:space="preserve">Colonial Pipeline Co. Inc.   </v>
          </cell>
        </row>
        <row r="288">
          <cell r="A288">
            <v>6814572011</v>
          </cell>
          <cell r="B288" t="str">
            <v>LaFarge Bldg Materials</v>
          </cell>
        </row>
        <row r="289">
          <cell r="A289">
            <v>6846676002</v>
          </cell>
          <cell r="B289" t="str">
            <v xml:space="preserve">Colonial Pipeline Co. Inc.   </v>
          </cell>
        </row>
        <row r="290">
          <cell r="A290">
            <v>6868673005</v>
          </cell>
          <cell r="B290" t="str">
            <v xml:space="preserve">Engelhard Corporation    </v>
          </cell>
        </row>
        <row r="291">
          <cell r="A291">
            <v>6869808011</v>
          </cell>
          <cell r="B291" t="str">
            <v xml:space="preserve">Kimberly-Clark Corporation     </v>
          </cell>
        </row>
        <row r="292">
          <cell r="A292">
            <v>6871111005</v>
          </cell>
          <cell r="B292" t="str">
            <v>International Paper</v>
          </cell>
        </row>
        <row r="293">
          <cell r="A293">
            <v>6877573018</v>
          </cell>
          <cell r="B293" t="str">
            <v>LaFarge Bldg Materials</v>
          </cell>
        </row>
        <row r="294">
          <cell r="A294">
            <v>6889673005</v>
          </cell>
          <cell r="B294" t="str">
            <v xml:space="preserve">Engelhard Corporation    </v>
          </cell>
        </row>
        <row r="295">
          <cell r="A295">
            <v>6890808014</v>
          </cell>
          <cell r="B295" t="str">
            <v xml:space="preserve">Kimberly-Clark Corporation     </v>
          </cell>
        </row>
        <row r="296">
          <cell r="A296">
            <v>6910673000</v>
          </cell>
          <cell r="B296" t="str">
            <v xml:space="preserve">Engelhard Corporation    </v>
          </cell>
        </row>
        <row r="297">
          <cell r="A297">
            <v>6911808016</v>
          </cell>
          <cell r="B297" t="str">
            <v xml:space="preserve">Kimberly-Clark Corporation     </v>
          </cell>
        </row>
        <row r="298">
          <cell r="A298">
            <v>6978673000</v>
          </cell>
          <cell r="B298" t="str">
            <v xml:space="preserve">Colonial Pipeline Co. Inc.   </v>
          </cell>
        </row>
        <row r="299">
          <cell r="A299">
            <v>6983572001</v>
          </cell>
          <cell r="B299" t="str">
            <v xml:space="preserve">Colonial Pipeline Co. Inc.   </v>
          </cell>
        </row>
        <row r="300">
          <cell r="A300">
            <v>6995459004</v>
          </cell>
          <cell r="B300" t="str">
            <v xml:space="preserve">Georgia-Pacific Corporation    </v>
          </cell>
        </row>
        <row r="301">
          <cell r="A301">
            <v>7001662001</v>
          </cell>
          <cell r="B301" t="str">
            <v xml:space="preserve">Colonial Pipeline Co. Inc.   </v>
          </cell>
        </row>
        <row r="302">
          <cell r="A302">
            <v>7137964005</v>
          </cell>
          <cell r="B302" t="str">
            <v xml:space="preserve">Colonial Pipeline Co. Inc.   </v>
          </cell>
        </row>
        <row r="303">
          <cell r="A303">
            <v>7183673008</v>
          </cell>
          <cell r="B303" t="str">
            <v xml:space="preserve">Engelhard Corporation    </v>
          </cell>
        </row>
        <row r="304">
          <cell r="A304">
            <v>7242029006</v>
          </cell>
          <cell r="B304" t="str">
            <v xml:space="preserve">Colonial Pipeline Co. Inc.   </v>
          </cell>
        </row>
        <row r="305">
          <cell r="A305">
            <v>7271911004</v>
          </cell>
          <cell r="B305" t="str">
            <v xml:space="preserve">Colonial Pipeline Co. Inc.   </v>
          </cell>
        </row>
        <row r="306">
          <cell r="A306">
            <v>7319554005</v>
          </cell>
          <cell r="B306" t="str">
            <v xml:space="preserve">Weyerhaeuser Co Inc     </v>
          </cell>
        </row>
        <row r="307">
          <cell r="A307">
            <v>7339849005</v>
          </cell>
          <cell r="B307" t="str">
            <v>LaFarge Bldg Materials</v>
          </cell>
        </row>
        <row r="308">
          <cell r="A308">
            <v>7382554017</v>
          </cell>
          <cell r="B308" t="str">
            <v xml:space="preserve">Weyerhaeuser Co Inc     </v>
          </cell>
        </row>
        <row r="309">
          <cell r="A309">
            <v>7395693005</v>
          </cell>
          <cell r="B309" t="str">
            <v xml:space="preserve">Imerys Pigments Inc    </v>
          </cell>
        </row>
        <row r="310">
          <cell r="A310">
            <v>7424554000</v>
          </cell>
          <cell r="B310" t="str">
            <v xml:space="preserve">Weyerhaeuser Co Inc     </v>
          </cell>
        </row>
        <row r="311">
          <cell r="A311">
            <v>7445554000</v>
          </cell>
          <cell r="B311" t="str">
            <v xml:space="preserve">Weyerhaeuser Co Inc     </v>
          </cell>
        </row>
        <row r="312">
          <cell r="A312">
            <v>7580980004</v>
          </cell>
          <cell r="B312" t="str">
            <v>Southwire</v>
          </cell>
        </row>
        <row r="313">
          <cell r="A313">
            <v>7618662004</v>
          </cell>
          <cell r="B313" t="str">
            <v>Procter &amp; Gamble</v>
          </cell>
        </row>
        <row r="314">
          <cell r="A314">
            <v>7630852002</v>
          </cell>
          <cell r="B314" t="str">
            <v>LaFarge Bldg Materials</v>
          </cell>
        </row>
        <row r="315">
          <cell r="A315">
            <v>7637552005</v>
          </cell>
          <cell r="B315" t="str">
            <v>LaFarge Bldg Materials</v>
          </cell>
        </row>
        <row r="316">
          <cell r="A316">
            <v>7639662004</v>
          </cell>
          <cell r="B316" t="str">
            <v>Procter &amp; Gamble</v>
          </cell>
        </row>
        <row r="317">
          <cell r="A317">
            <v>7681662007</v>
          </cell>
          <cell r="B317" t="str">
            <v>Procter &amp; Gamble</v>
          </cell>
        </row>
        <row r="318">
          <cell r="A318">
            <v>7694735000</v>
          </cell>
          <cell r="B318" t="str">
            <v xml:space="preserve">Weyerhaeuser Co Inc     </v>
          </cell>
        </row>
        <row r="319">
          <cell r="A319">
            <v>7702662009</v>
          </cell>
          <cell r="B319" t="str">
            <v>Procter &amp; Gamble</v>
          </cell>
        </row>
        <row r="320">
          <cell r="A320">
            <v>7715735002</v>
          </cell>
          <cell r="B320" t="str">
            <v xml:space="preserve">Weyerhaeuser Co Inc     </v>
          </cell>
        </row>
        <row r="321">
          <cell r="A321">
            <v>7876673001</v>
          </cell>
          <cell r="B321" t="str">
            <v xml:space="preserve">Engelhard Corporation    </v>
          </cell>
        </row>
        <row r="322">
          <cell r="A322">
            <v>7942799007</v>
          </cell>
          <cell r="B322" t="str">
            <v>LaFarge Bldg Materials</v>
          </cell>
        </row>
        <row r="323">
          <cell r="A323">
            <v>7978610004</v>
          </cell>
          <cell r="B323" t="str">
            <v xml:space="preserve">Georgia-Pacific Corporation    </v>
          </cell>
        </row>
        <row r="324">
          <cell r="A324">
            <v>7986782019</v>
          </cell>
          <cell r="B324" t="str">
            <v xml:space="preserve">Colonial Pipeline Co. Inc.   </v>
          </cell>
        </row>
        <row r="325">
          <cell r="A325">
            <v>8122106029</v>
          </cell>
          <cell r="B325" t="str">
            <v>Vulcan Materials</v>
          </cell>
        </row>
        <row r="326">
          <cell r="A326">
            <v>8170729001</v>
          </cell>
          <cell r="B326" t="str">
            <v>LaFarge Bldg Materials</v>
          </cell>
        </row>
        <row r="327">
          <cell r="A327">
            <v>8627619012</v>
          </cell>
          <cell r="B327" t="str">
            <v xml:space="preserve">Georgia-Pacific Corporation    </v>
          </cell>
        </row>
        <row r="328">
          <cell r="A328">
            <v>8636618005</v>
          </cell>
          <cell r="B328" t="str">
            <v xml:space="preserve">Georgia-Pacific Corporation    </v>
          </cell>
        </row>
        <row r="329">
          <cell r="A329">
            <v>8684631005</v>
          </cell>
          <cell r="B329" t="str">
            <v>International Paper</v>
          </cell>
        </row>
        <row r="330">
          <cell r="A330">
            <v>8705631007</v>
          </cell>
          <cell r="B330" t="str">
            <v>International Paper</v>
          </cell>
        </row>
        <row r="331">
          <cell r="A331">
            <v>8724401029</v>
          </cell>
          <cell r="B331" t="str">
            <v>Southwire</v>
          </cell>
        </row>
        <row r="332">
          <cell r="A332">
            <v>8726631007</v>
          </cell>
          <cell r="B332" t="str">
            <v>International Paper</v>
          </cell>
        </row>
        <row r="333">
          <cell r="A333">
            <v>8726633001</v>
          </cell>
          <cell r="B333" t="str">
            <v>International Paper</v>
          </cell>
        </row>
        <row r="334">
          <cell r="A334">
            <v>8747631007</v>
          </cell>
          <cell r="B334" t="str">
            <v>International Paper</v>
          </cell>
        </row>
        <row r="335">
          <cell r="A335">
            <v>8747633001</v>
          </cell>
          <cell r="B335" t="str">
            <v>International Paper</v>
          </cell>
        </row>
        <row r="336">
          <cell r="A336">
            <v>8747669001</v>
          </cell>
          <cell r="B336" t="str">
            <v xml:space="preserve">Colonial Pipeline Co. Inc.   </v>
          </cell>
        </row>
        <row r="337">
          <cell r="A337">
            <v>8768633001</v>
          </cell>
          <cell r="B337" t="str">
            <v>International Paper</v>
          </cell>
        </row>
        <row r="338">
          <cell r="A338">
            <v>8787619003</v>
          </cell>
          <cell r="B338" t="str">
            <v xml:space="preserve">Georgia-Pacific Corporation    </v>
          </cell>
        </row>
        <row r="339">
          <cell r="A339">
            <v>8808619005</v>
          </cell>
          <cell r="B339" t="str">
            <v xml:space="preserve">Georgia-Pacific Corporation    </v>
          </cell>
        </row>
        <row r="340">
          <cell r="A340">
            <v>8843845007</v>
          </cell>
          <cell r="B340" t="str">
            <v xml:space="preserve">Georgia-Pacific Corporation    </v>
          </cell>
        </row>
        <row r="341">
          <cell r="A341">
            <v>8985909008</v>
          </cell>
          <cell r="B341" t="str">
            <v>LaFarge Bldg Materials</v>
          </cell>
        </row>
        <row r="342">
          <cell r="A342">
            <v>9103562008</v>
          </cell>
          <cell r="B342" t="str">
            <v xml:space="preserve">Springs Industries Inc     </v>
          </cell>
        </row>
        <row r="343">
          <cell r="A343">
            <v>9130727006</v>
          </cell>
          <cell r="B343" t="str">
            <v xml:space="preserve">Colonial Pipeline Co. Inc.   </v>
          </cell>
        </row>
        <row r="344">
          <cell r="A344">
            <v>9206631039</v>
          </cell>
          <cell r="B344" t="str">
            <v xml:space="preserve">Georgia-Pacific Corporation    </v>
          </cell>
        </row>
        <row r="345">
          <cell r="A345">
            <v>9269631039</v>
          </cell>
          <cell r="B345" t="str">
            <v xml:space="preserve">Georgia-Pacific Corporation    </v>
          </cell>
        </row>
        <row r="346">
          <cell r="A346">
            <v>9336629012</v>
          </cell>
          <cell r="B346" t="str">
            <v>International Paper</v>
          </cell>
        </row>
        <row r="347">
          <cell r="A347">
            <v>9716715006</v>
          </cell>
          <cell r="B347" t="str">
            <v xml:space="preserve">Georgia-Pacific Corporation    </v>
          </cell>
        </row>
        <row r="348">
          <cell r="A348">
            <v>9748909005</v>
          </cell>
          <cell r="B348" t="str">
            <v>LaFarge Bldg Materials</v>
          </cell>
        </row>
        <row r="349">
          <cell r="A349">
            <v>9758715006</v>
          </cell>
          <cell r="B349" t="str">
            <v xml:space="preserve">Georgia-Pacific Corporation    </v>
          </cell>
        </row>
        <row r="350">
          <cell r="A350">
            <v>9769741003</v>
          </cell>
          <cell r="B350" t="str">
            <v xml:space="preserve">Georgia-Pacific Corporation    </v>
          </cell>
        </row>
        <row r="351">
          <cell r="A351">
            <v>9832741008</v>
          </cell>
          <cell r="B351" t="str">
            <v xml:space="preserve">Georgia-Pacific Corporation    </v>
          </cell>
        </row>
        <row r="352">
          <cell r="A352">
            <v>9874741008</v>
          </cell>
          <cell r="B352" t="str">
            <v xml:space="preserve">Georgia-Pacific Corporation    </v>
          </cell>
        </row>
        <row r="353">
          <cell r="A353">
            <v>9895741008</v>
          </cell>
          <cell r="B353" t="str">
            <v xml:space="preserve">Georgia-Pacific Corporation    </v>
          </cell>
        </row>
        <row r="354">
          <cell r="A354">
            <v>9937741000</v>
          </cell>
          <cell r="B354" t="str">
            <v xml:space="preserve">Georgia-Pacific Corporation    </v>
          </cell>
        </row>
      </sheetData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ions"/>
      <sheetName val="Vlookup SCH 64"/>
      <sheetName val="Export 64"/>
      <sheetName val="CY Totals"/>
      <sheetName val="Report"/>
      <sheetName val="Recon"/>
    </sheetNames>
    <sheetDataSet>
      <sheetData sheetId="0"/>
      <sheetData sheetId="1">
        <row r="1">
          <cell r="A1" t="str">
            <v>Lookup value</v>
          </cell>
          <cell r="B1" t="str">
            <v>group_2_descr</v>
          </cell>
          <cell r="C1" t="str">
            <v>detail_descr</v>
          </cell>
          <cell r="D1" t="str">
            <v>beg_balance</v>
          </cell>
          <cell r="E1" t="str">
            <v>Category</v>
          </cell>
          <cell r="F1" t="str">
            <v>Sort</v>
          </cell>
        </row>
        <row r="2">
          <cell r="A2" t="str">
            <v>190 Accum Deferred TaxesINJURIES &amp; DAMAGES RESERVE1823360.52</v>
          </cell>
          <cell r="B2" t="str">
            <v>190 Accum Deferred Taxes</v>
          </cell>
          <cell r="C2" t="str">
            <v>INJURIES &amp; DAMAGES RESERVE</v>
          </cell>
          <cell r="D2">
            <v>1823360.52</v>
          </cell>
          <cell r="E2" t="str">
            <v>INJURIES &amp; DAMAGES RESERVE</v>
          </cell>
          <cell r="F2">
            <v>1</v>
          </cell>
        </row>
        <row r="3">
          <cell r="A3" t="str">
            <v>190 Accum Deferred TaxesAMORT OF GAIN / LOSS 201-0.26</v>
          </cell>
          <cell r="B3" t="str">
            <v>190 Accum Deferred Taxes</v>
          </cell>
          <cell r="C3" t="str">
            <v>AMORT OF GAIN / LOSS 201</v>
          </cell>
          <cell r="D3">
            <v>-0.26</v>
          </cell>
          <cell r="E3" t="str">
            <v xml:space="preserve">OCI - HEDGE SETTLEMENT </v>
          </cell>
          <cell r="F3">
            <v>2</v>
          </cell>
        </row>
        <row r="4">
          <cell r="A4" t="str">
            <v>190 Accum Deferred TaxesAMORT OF GAIN / LOSS 202-2078818.39</v>
          </cell>
          <cell r="B4" t="str">
            <v>190 Accum Deferred Taxes</v>
          </cell>
          <cell r="C4" t="str">
            <v>AMORT OF GAIN / LOSS 202</v>
          </cell>
          <cell r="D4">
            <v>-2078818.39</v>
          </cell>
          <cell r="E4" t="str">
            <v xml:space="preserve">OCI - HEDGE SETTLEMENT </v>
          </cell>
          <cell r="F4">
            <v>2</v>
          </cell>
        </row>
        <row r="5">
          <cell r="A5" t="str">
            <v>190 Accum Deferred TaxesAMORT OF GAIN / LOSS 203-572132.29</v>
          </cell>
          <cell r="B5" t="str">
            <v>190 Accum Deferred Taxes</v>
          </cell>
          <cell r="C5" t="str">
            <v>AMORT OF GAIN / LOSS 203</v>
          </cell>
          <cell r="D5">
            <v>-572132.29</v>
          </cell>
          <cell r="E5" t="str">
            <v xml:space="preserve">OCI - HEDGE SETTLEMENT </v>
          </cell>
          <cell r="F5">
            <v>2</v>
          </cell>
        </row>
        <row r="6">
          <cell r="A6" t="str">
            <v>190 Accum Deferred TaxesAMORT OF GAIN / LOSS 206-57463.6</v>
          </cell>
          <cell r="B6" t="str">
            <v>190 Accum Deferred Taxes</v>
          </cell>
          <cell r="C6" t="str">
            <v>AMORT OF GAIN / LOSS 206</v>
          </cell>
          <cell r="D6">
            <v>-57463.6</v>
          </cell>
          <cell r="E6" t="str">
            <v xml:space="preserve">OCI - HEDGE SETTLEMENT </v>
          </cell>
          <cell r="F6">
            <v>2</v>
          </cell>
        </row>
        <row r="7">
          <cell r="A7" t="str">
            <v>190 Accum Deferred TaxesAMORT OF GAIN / LOSS 207-727777.46</v>
          </cell>
          <cell r="B7" t="str">
            <v>190 Accum Deferred Taxes</v>
          </cell>
          <cell r="C7" t="str">
            <v>AMORT OF GAIN / LOSS 207</v>
          </cell>
          <cell r="D7">
            <v>-727777.46</v>
          </cell>
          <cell r="E7" t="str">
            <v xml:space="preserve">OCI - HEDGE SETTLEMENT </v>
          </cell>
          <cell r="F7">
            <v>2</v>
          </cell>
        </row>
        <row r="8">
          <cell r="A8" t="str">
            <v>190 Accum Deferred TaxesAMORT OF GAIN / LOSS 208-1666924.07</v>
          </cell>
          <cell r="B8" t="str">
            <v>190 Accum Deferred Taxes</v>
          </cell>
          <cell r="C8" t="str">
            <v>AMORT OF GAIN / LOSS 208</v>
          </cell>
          <cell r="D8">
            <v>-1666924.07</v>
          </cell>
          <cell r="E8" t="str">
            <v xml:space="preserve">OCI - HEDGE SETTLEMENT </v>
          </cell>
          <cell r="F8">
            <v>2</v>
          </cell>
        </row>
        <row r="9">
          <cell r="A9" t="str">
            <v>190 Accum Deferred TaxesAMORT OF GAIN / LOSS 209-0.06</v>
          </cell>
          <cell r="B9" t="str">
            <v>190 Accum Deferred Taxes</v>
          </cell>
          <cell r="C9" t="str">
            <v>AMORT OF GAIN / LOSS 209</v>
          </cell>
          <cell r="D9">
            <v>-0.06</v>
          </cell>
          <cell r="E9" t="str">
            <v xml:space="preserve">OCI - HEDGE SETTLEMENT </v>
          </cell>
          <cell r="F9">
            <v>2</v>
          </cell>
        </row>
        <row r="10">
          <cell r="A10" t="str">
            <v>190 Accum Deferred TaxesAMORT OF GAIN / LOSS 21041510.18</v>
          </cell>
          <cell r="B10" t="str">
            <v>190 Accum Deferred Taxes</v>
          </cell>
          <cell r="C10" t="str">
            <v>AMORT OF GAIN / LOSS 210</v>
          </cell>
          <cell r="D10">
            <v>41510.18</v>
          </cell>
          <cell r="E10" t="str">
            <v xml:space="preserve">OCI - HEDGE SETTLEMENT </v>
          </cell>
          <cell r="F10">
            <v>2</v>
          </cell>
        </row>
        <row r="11">
          <cell r="A11" t="str">
            <v>190 Accum Deferred TaxesAMORT OF GAIN / LOSS 211-79602.15</v>
          </cell>
          <cell r="B11" t="str">
            <v>190 Accum Deferred Taxes</v>
          </cell>
          <cell r="C11" t="str">
            <v>AMORT OF GAIN / LOSS 211</v>
          </cell>
          <cell r="D11">
            <v>-79602.149999999994</v>
          </cell>
          <cell r="E11" t="str">
            <v xml:space="preserve">OCI - HEDGE SETTLEMENT </v>
          </cell>
          <cell r="F11">
            <v>2</v>
          </cell>
        </row>
        <row r="12">
          <cell r="A12" t="str">
            <v>190 Accum Deferred TaxesAMORT OF GAIN / LOSS 212-0.01</v>
          </cell>
          <cell r="B12" t="str">
            <v>190 Accum Deferred Taxes</v>
          </cell>
          <cell r="C12" t="str">
            <v>AMORT OF GAIN / LOSS 212</v>
          </cell>
          <cell r="D12">
            <v>-0.01</v>
          </cell>
          <cell r="E12" t="str">
            <v xml:space="preserve">OCI - HEDGE SETTLEMENT </v>
          </cell>
          <cell r="F12">
            <v>2</v>
          </cell>
        </row>
        <row r="13">
          <cell r="A13" t="str">
            <v>190 Accum Deferred TaxesAMORT OF GAIN / LOSS 213-160944.87</v>
          </cell>
          <cell r="B13" t="str">
            <v>190 Accum Deferred Taxes</v>
          </cell>
          <cell r="C13" t="str">
            <v>AMORT OF GAIN / LOSS 213</v>
          </cell>
          <cell r="D13">
            <v>-160944.87</v>
          </cell>
          <cell r="E13" t="str">
            <v xml:space="preserve">OCI - HEDGE SETTLEMENT </v>
          </cell>
          <cell r="F13">
            <v>2</v>
          </cell>
        </row>
        <row r="14">
          <cell r="A14" t="str">
            <v>190 Accum Deferred TaxesAMORT OF GAIN / LOSS 214-11429.45</v>
          </cell>
          <cell r="B14" t="str">
            <v>190 Accum Deferred Taxes</v>
          </cell>
          <cell r="C14" t="str">
            <v>AMORT OF GAIN / LOSS 214</v>
          </cell>
          <cell r="D14">
            <v>-11429.45</v>
          </cell>
          <cell r="E14" t="str">
            <v xml:space="preserve">OCI - HEDGE SETTLEMENT </v>
          </cell>
          <cell r="F14">
            <v>2</v>
          </cell>
        </row>
        <row r="15">
          <cell r="A15" t="str">
            <v>190 Accum Deferred TaxesAMORT OF GAIN / LOSS 215-919245.49</v>
          </cell>
          <cell r="B15" t="str">
            <v>190 Accum Deferred Taxes</v>
          </cell>
          <cell r="C15" t="str">
            <v>AMORT OF GAIN / LOSS 215</v>
          </cell>
          <cell r="D15">
            <v>-919245.49</v>
          </cell>
          <cell r="E15" t="str">
            <v xml:space="preserve">OCI - HEDGE SETTLEMENT </v>
          </cell>
          <cell r="F15">
            <v>2</v>
          </cell>
        </row>
        <row r="16">
          <cell r="A16" t="str">
            <v>190 Accum Deferred TaxesAMORT OF GAIN / LOSS 216-885248.63</v>
          </cell>
          <cell r="B16" t="str">
            <v>190 Accum Deferred Taxes</v>
          </cell>
          <cell r="C16" t="str">
            <v>AMORT OF GAIN / LOSS 216</v>
          </cell>
          <cell r="D16">
            <v>-885248.63</v>
          </cell>
          <cell r="E16" t="str">
            <v xml:space="preserve">OCI - HEDGE SETTLEMENT </v>
          </cell>
          <cell r="F16">
            <v>2</v>
          </cell>
        </row>
        <row r="17">
          <cell r="A17" t="str">
            <v>190 Accum Deferred TaxesAMORT OF GAIN / LOSS 217-28956.4</v>
          </cell>
          <cell r="B17" t="str">
            <v>190 Accum Deferred Taxes</v>
          </cell>
          <cell r="C17" t="str">
            <v>AMORT OF GAIN / LOSS 217</v>
          </cell>
          <cell r="D17">
            <v>-28956.400000000001</v>
          </cell>
          <cell r="E17" t="str">
            <v xml:space="preserve">OCI - HEDGE SETTLEMENT </v>
          </cell>
          <cell r="F17">
            <v>2</v>
          </cell>
        </row>
        <row r="18">
          <cell r="A18" t="str">
            <v>190 Accum Deferred TaxesAMORT OF GAIN / LOSS 218-31027.24</v>
          </cell>
          <cell r="B18" t="str">
            <v>190 Accum Deferred Taxes</v>
          </cell>
          <cell r="C18" t="str">
            <v>AMORT OF GAIN / LOSS 218</v>
          </cell>
          <cell r="D18">
            <v>-31027.24</v>
          </cell>
          <cell r="E18" t="str">
            <v xml:space="preserve">OCI - HEDGE SETTLEMENT </v>
          </cell>
          <cell r="F18">
            <v>2</v>
          </cell>
        </row>
        <row r="19">
          <cell r="A19" t="str">
            <v>190 Accum Deferred TaxesAMORT OF GAIN / LOSS 219-0.27</v>
          </cell>
          <cell r="B19" t="str">
            <v>190 Accum Deferred Taxes</v>
          </cell>
          <cell r="C19" t="str">
            <v>AMORT OF GAIN / LOSS 219</v>
          </cell>
          <cell r="D19">
            <v>-0.27</v>
          </cell>
          <cell r="E19" t="str">
            <v xml:space="preserve">OCI - HEDGE SETTLEMENT </v>
          </cell>
          <cell r="F19">
            <v>2</v>
          </cell>
        </row>
        <row r="20">
          <cell r="A20" t="str">
            <v>190 Accum Deferred TaxesAMORT OF GAIN / LOSS 222-938474.19</v>
          </cell>
          <cell r="B20" t="str">
            <v>190 Accum Deferred Taxes</v>
          </cell>
          <cell r="C20" t="str">
            <v>AMORT OF GAIN / LOSS 222</v>
          </cell>
          <cell r="D20">
            <v>-938474.19</v>
          </cell>
          <cell r="E20" t="str">
            <v xml:space="preserve">OCI - HEDGE SETTLEMENT </v>
          </cell>
          <cell r="F20">
            <v>2</v>
          </cell>
        </row>
        <row r="21">
          <cell r="A21" t="str">
            <v>190 Accum Deferred TaxesAMORT OF GAIN / LOSS 223-121168.78</v>
          </cell>
          <cell r="B21" t="str">
            <v>190 Accum Deferred Taxes</v>
          </cell>
          <cell r="C21" t="str">
            <v>AMORT OF GAIN / LOSS 223</v>
          </cell>
          <cell r="D21">
            <v>-121168.78</v>
          </cell>
          <cell r="E21" t="str">
            <v xml:space="preserve">OCI - HEDGE SETTLEMENT </v>
          </cell>
          <cell r="F21">
            <v>2</v>
          </cell>
        </row>
        <row r="22">
          <cell r="A22" t="str">
            <v>190 Accum Deferred TaxesAMORT OF GAIN / LOSS 224-413015.4</v>
          </cell>
          <cell r="B22" t="str">
            <v>190 Accum Deferred Taxes</v>
          </cell>
          <cell r="C22" t="str">
            <v>AMORT OF GAIN / LOSS 224</v>
          </cell>
          <cell r="D22">
            <v>-413015.4</v>
          </cell>
          <cell r="E22" t="str">
            <v xml:space="preserve">OCI - HEDGE SETTLEMENT </v>
          </cell>
          <cell r="F22">
            <v>2</v>
          </cell>
        </row>
        <row r="23">
          <cell r="A23" t="str">
            <v>190 Accum Deferred TaxesAMORT OF GAIN / LOSS 3519-1109163.24</v>
          </cell>
          <cell r="B23" t="str">
            <v>190 Accum Deferred Taxes</v>
          </cell>
          <cell r="C23" t="str">
            <v>AMORT OF GAIN / LOSS 3519</v>
          </cell>
          <cell r="D23">
            <v>-1109163.24</v>
          </cell>
          <cell r="E23" t="str">
            <v xml:space="preserve">OCI - HEDGE SETTLEMENT </v>
          </cell>
          <cell r="F23">
            <v>2</v>
          </cell>
        </row>
        <row r="24">
          <cell r="A24" t="str">
            <v>190 Accum Deferred TaxesGAIN / LOSS ON HEDGES 10225881.16</v>
          </cell>
          <cell r="B24" t="str">
            <v>190 Accum Deferred Taxes</v>
          </cell>
          <cell r="C24" t="str">
            <v>GAIN / LOSS ON HEDGES 102</v>
          </cell>
          <cell r="D24">
            <v>25881.16</v>
          </cell>
          <cell r="E24" t="str">
            <v xml:space="preserve">OCI - HEDGE SETTLEMENT </v>
          </cell>
          <cell r="F24">
            <v>2</v>
          </cell>
        </row>
        <row r="25">
          <cell r="A25" t="str">
            <v>190 Accum Deferred TaxesGAIN / LOSS ON HEDGES 10771357.68</v>
          </cell>
          <cell r="B25" t="str">
            <v>190 Accum Deferred Taxes</v>
          </cell>
          <cell r="C25" t="str">
            <v>GAIN / LOSS ON HEDGES 107</v>
          </cell>
          <cell r="D25">
            <v>71357.679999999993</v>
          </cell>
          <cell r="E25" t="str">
            <v xml:space="preserve">OCI - HEDGE SETTLEMENT </v>
          </cell>
          <cell r="F25">
            <v>2</v>
          </cell>
        </row>
        <row r="26">
          <cell r="A26" t="str">
            <v>190 Accum Deferred TaxesGAIN / LOSS ON HEDGES 10925710.88</v>
          </cell>
          <cell r="B26" t="str">
            <v>190 Accum Deferred Taxes</v>
          </cell>
          <cell r="C26" t="str">
            <v>GAIN / LOSS ON HEDGES 109</v>
          </cell>
          <cell r="D26">
            <v>25710.880000000001</v>
          </cell>
          <cell r="E26" t="str">
            <v xml:space="preserve">OCI - HEDGE SETTLEMENT </v>
          </cell>
          <cell r="F26">
            <v>2</v>
          </cell>
        </row>
        <row r="27">
          <cell r="A27" t="str">
            <v>190 Accum Deferred TaxesGAIN / LOSS ON HEDGES 110 ATV1928608.72</v>
          </cell>
          <cell r="B27" t="str">
            <v>190 Accum Deferred Taxes</v>
          </cell>
          <cell r="C27" t="str">
            <v>GAIN / LOSS ON HEDGES 110 ATV</v>
          </cell>
          <cell r="D27">
            <v>1928608.72</v>
          </cell>
          <cell r="E27" t="str">
            <v xml:space="preserve">OCI - HEDGE SETTLEMENT </v>
          </cell>
          <cell r="F27">
            <v>2</v>
          </cell>
        </row>
        <row r="28">
          <cell r="A28" t="str">
            <v>190 Accum Deferred TaxesGAIN / LOSS ON HEDGES 1121517386.78</v>
          </cell>
          <cell r="B28" t="str">
            <v>190 Accum Deferred Taxes</v>
          </cell>
          <cell r="C28" t="str">
            <v>GAIN / LOSS ON HEDGES 112</v>
          </cell>
          <cell r="D28">
            <v>1517386.78</v>
          </cell>
          <cell r="E28" t="str">
            <v xml:space="preserve">OCI - HEDGE SETTLEMENT </v>
          </cell>
          <cell r="F28">
            <v>2</v>
          </cell>
        </row>
        <row r="29">
          <cell r="A29" t="str">
            <v>190 Accum Deferred TaxesGAIN / LOSS ON HEDGES 11848625.61</v>
          </cell>
          <cell r="B29" t="str">
            <v>190 Accum Deferred Taxes</v>
          </cell>
          <cell r="C29" t="str">
            <v>GAIN / LOSS ON HEDGES 118</v>
          </cell>
          <cell r="D29">
            <v>48625.61</v>
          </cell>
          <cell r="E29" t="str">
            <v xml:space="preserve">OCI - HEDGE SETTLEMENT </v>
          </cell>
          <cell r="F29">
            <v>2</v>
          </cell>
        </row>
        <row r="30">
          <cell r="A30" t="str">
            <v>190 Accum Deferred TaxesGAIN / LOSS ON HEDGES 1226117505.52</v>
          </cell>
          <cell r="B30" t="str">
            <v>190 Accum Deferred Taxes</v>
          </cell>
          <cell r="C30" t="str">
            <v>GAIN / LOSS ON HEDGES 122</v>
          </cell>
          <cell r="D30">
            <v>6117505.5199999996</v>
          </cell>
          <cell r="E30" t="str">
            <v xml:space="preserve">OCI - HEDGE SETTLEMENT </v>
          </cell>
          <cell r="F30">
            <v>2</v>
          </cell>
        </row>
        <row r="31">
          <cell r="A31" t="str">
            <v>190 Accum Deferred TaxesGAIN / LOSS ON HEDGES 1231806512.2</v>
          </cell>
          <cell r="B31" t="str">
            <v>190 Accum Deferred Taxes</v>
          </cell>
          <cell r="C31" t="str">
            <v>GAIN / LOSS ON HEDGES 123</v>
          </cell>
          <cell r="D31">
            <v>1806512.2</v>
          </cell>
          <cell r="E31" t="str">
            <v xml:space="preserve">OCI - HEDGE SETTLEMENT </v>
          </cell>
          <cell r="F31">
            <v>2</v>
          </cell>
        </row>
        <row r="32">
          <cell r="A32" t="str">
            <v>190 Accum Deferred TaxesGAIN / LOSS ON HEDGES 1247205794.95</v>
          </cell>
          <cell r="B32" t="str">
            <v>190 Accum Deferred Taxes</v>
          </cell>
          <cell r="C32" t="str">
            <v>GAIN / LOSS ON HEDGES 124</v>
          </cell>
          <cell r="D32">
            <v>7205794.9500000002</v>
          </cell>
          <cell r="E32" t="str">
            <v xml:space="preserve">OCI - HEDGE SETTLEMENT </v>
          </cell>
          <cell r="F32">
            <v>2</v>
          </cell>
        </row>
        <row r="33">
          <cell r="A33" t="str">
            <v>190 Accum Deferred TaxesGAIN / LOSS ON HEDGES 15192266526.79</v>
          </cell>
          <cell r="B33" t="str">
            <v>190 Accum Deferred Taxes</v>
          </cell>
          <cell r="C33" t="str">
            <v>GAIN / LOSS ON HEDGES 1519</v>
          </cell>
          <cell r="D33">
            <v>2266526.79</v>
          </cell>
          <cell r="E33" t="str">
            <v xml:space="preserve">OCI - HEDGE SETTLEMENT </v>
          </cell>
          <cell r="F33">
            <v>2</v>
          </cell>
        </row>
        <row r="34">
          <cell r="A34" t="str">
            <v>190 Accum Deferred TaxesOCI - HEDGE SETLEMENT - 1907086760.99</v>
          </cell>
          <cell r="B34" t="str">
            <v>190 Accum Deferred Taxes</v>
          </cell>
          <cell r="C34" t="str">
            <v>OCI - HEDGE SETLEMENT - 190</v>
          </cell>
          <cell r="D34">
            <v>7086760.9900000002</v>
          </cell>
          <cell r="E34" t="str">
            <v xml:space="preserve">OCI - HEDGE SETTLEMENT </v>
          </cell>
          <cell r="F34">
            <v>2</v>
          </cell>
        </row>
        <row r="35">
          <cell r="A35" t="str">
            <v>190 Accum Deferred TaxesMEDICAL INSURANCE CLAIMS4221268.28</v>
          </cell>
          <cell r="B35" t="str">
            <v>190 Accum Deferred Taxes</v>
          </cell>
          <cell r="C35" t="str">
            <v>MEDICAL INSURANCE CLAIMS</v>
          </cell>
          <cell r="D35">
            <v>4221268.28</v>
          </cell>
          <cell r="E35" t="str">
            <v>MEDICAL INSURANCE CLAIMS</v>
          </cell>
          <cell r="F35">
            <v>3</v>
          </cell>
        </row>
        <row r="36">
          <cell r="A36" t="str">
            <v>190 Accum Deferred TaxesUNBILLED FUEL REVENUES39186518.64</v>
          </cell>
          <cell r="B36" t="str">
            <v>190 Accum Deferred Taxes</v>
          </cell>
          <cell r="C36" t="str">
            <v>UNBILLED FUEL REVENUES</v>
          </cell>
          <cell r="D36">
            <v>39186518.640000001</v>
          </cell>
          <cell r="E36" t="str">
            <v>UNBILLED FUEL REVENUES</v>
          </cell>
          <cell r="F36">
            <v>4</v>
          </cell>
        </row>
        <row r="37">
          <cell r="A37" t="str">
            <v>190 Accum Deferred TaxesDEFERRED REVENUE - GPC1734893.13</v>
          </cell>
          <cell r="B37" t="str">
            <v>190 Accum Deferred Taxes</v>
          </cell>
          <cell r="C37" t="str">
            <v>DEFERRED REVENUE - GPC</v>
          </cell>
          <cell r="D37">
            <v>1734893.13</v>
          </cell>
          <cell r="E37" t="str">
            <v>DEFERRED REVENUE - GPC</v>
          </cell>
          <cell r="F37">
            <v>5</v>
          </cell>
        </row>
        <row r="38">
          <cell r="A38" t="str">
            <v>190 Accum Deferred TaxesBAD DEBT RESERVE2420877.68</v>
          </cell>
          <cell r="B38" t="str">
            <v>190 Accum Deferred Taxes</v>
          </cell>
          <cell r="C38" t="str">
            <v>BAD DEBT RESERVE</v>
          </cell>
          <cell r="D38">
            <v>2420877.6800000002</v>
          </cell>
          <cell r="E38" t="str">
            <v>BAD DEBT RESERVE</v>
          </cell>
          <cell r="F38">
            <v>6</v>
          </cell>
        </row>
        <row r="39">
          <cell r="A39" t="str">
            <v>190 Accum Deferred TaxesAFFIRMATIVE ADJUSTMENTS 360658.62</v>
          </cell>
          <cell r="B39" t="str">
            <v>190 Accum Deferred Taxes</v>
          </cell>
          <cell r="C39" t="str">
            <v xml:space="preserve">AFFIRMATIVE ADJUSTMENTS </v>
          </cell>
          <cell r="D39">
            <v>360658.62</v>
          </cell>
          <cell r="E39" t="str">
            <v xml:space="preserve">AFFIRMATIVE ADJUSTMENTS </v>
          </cell>
          <cell r="F39">
            <v>7</v>
          </cell>
        </row>
        <row r="40">
          <cell r="A40" t="str">
            <v>190 Accum Deferred TaxesDEFERRED INTERCOMPANY PAY- GPC Only - Current242341.7</v>
          </cell>
          <cell r="B40" t="str">
            <v>190 Accum Deferred Taxes</v>
          </cell>
          <cell r="C40" t="str">
            <v>DEFERRED INTERCOMPANY PAY- GPC Only - Current</v>
          </cell>
          <cell r="D40">
            <v>242341.7</v>
          </cell>
          <cell r="E40" t="str">
            <v>DEFERRED INTERCOMPANY PAYABLE</v>
          </cell>
          <cell r="F40">
            <v>8</v>
          </cell>
        </row>
        <row r="41">
          <cell r="A41" t="str">
            <v>190 Accum Deferred TaxesDEFERRED INTERCOMPANY PAYABLE2786931.1</v>
          </cell>
          <cell r="B41" t="str">
            <v>190 Accum Deferred Taxes</v>
          </cell>
          <cell r="C41" t="str">
            <v>DEFERRED INTERCOMPANY PAYABLE</v>
          </cell>
          <cell r="D41">
            <v>2786931.1</v>
          </cell>
          <cell r="E41" t="str">
            <v>DEFERRED INTERCOMPANY PAYABLE</v>
          </cell>
          <cell r="F41">
            <v>8</v>
          </cell>
        </row>
        <row r="42">
          <cell r="A42" t="str">
            <v>190 Accum Deferred TaxesRECLASS 190 283 BTL (GPC)910035</v>
          </cell>
          <cell r="B42" t="str">
            <v>190 Accum Deferred Taxes</v>
          </cell>
          <cell r="C42" t="str">
            <v>RECLASS 190 283 BTL (GPC)</v>
          </cell>
          <cell r="D42">
            <v>910035</v>
          </cell>
          <cell r="E42" t="str">
            <v>DEFERRED INTERCOMPANY PAYABLE</v>
          </cell>
          <cell r="F42">
            <v>8</v>
          </cell>
        </row>
        <row r="43">
          <cell r="A43" t="str">
            <v>190 Accum Deferred TaxesVOGTLE BUYBACKS3635849.03</v>
          </cell>
          <cell r="B43" t="str">
            <v>190 Accum Deferred Taxes</v>
          </cell>
          <cell r="C43" t="str">
            <v>VOGTLE BUYBACKS</v>
          </cell>
          <cell r="D43">
            <v>3635849.03</v>
          </cell>
          <cell r="E43" t="str">
            <v>BUYBACKS</v>
          </cell>
          <cell r="F43">
            <v>9</v>
          </cell>
        </row>
        <row r="44">
          <cell r="A44" t="str">
            <v>190 Accum Deferred TaxesVOGTLE BUYBACKS - GPC Only - Current504377.36</v>
          </cell>
          <cell r="B44" t="str">
            <v>190 Accum Deferred Taxes</v>
          </cell>
          <cell r="C44" t="str">
            <v>VOGTLE BUYBACKS - GPC Only - Current</v>
          </cell>
          <cell r="D44">
            <v>504377.36</v>
          </cell>
          <cell r="E44" t="str">
            <v>BUYBACKS</v>
          </cell>
          <cell r="F44">
            <v>9</v>
          </cell>
        </row>
        <row r="45">
          <cell r="A45" t="str">
            <v>190 Accum Deferred TaxesAD VALOREM TAX EQUALIZATION210414.63</v>
          </cell>
          <cell r="B45" t="str">
            <v>190 Accum Deferred Taxes</v>
          </cell>
          <cell r="C45" t="str">
            <v>AD VALOREM TAX EQUALIZATION</v>
          </cell>
          <cell r="D45">
            <v>210414.63</v>
          </cell>
          <cell r="E45" t="str">
            <v>OTHER DEFERRED COST ATL</v>
          </cell>
          <cell r="F45">
            <v>10</v>
          </cell>
        </row>
        <row r="46">
          <cell r="A46" t="str">
            <v>190 Accum Deferred TaxesAT&amp;T FIBER OPTIC REFUND1606263.13</v>
          </cell>
          <cell r="B46" t="str">
            <v>190 Accum Deferred Taxes</v>
          </cell>
          <cell r="C46" t="str">
            <v>AT&amp;T FIBER OPTIC REFUND</v>
          </cell>
          <cell r="D46">
            <v>1606263.13</v>
          </cell>
          <cell r="E46" t="str">
            <v>OTHER DEFERRED COST ATL</v>
          </cell>
          <cell r="F46">
            <v>10</v>
          </cell>
        </row>
        <row r="47">
          <cell r="A47" t="str">
            <v>190 Accum Deferred TaxesBONUS ACCRUAL0</v>
          </cell>
          <cell r="B47" t="str">
            <v>190 Accum Deferred Taxes</v>
          </cell>
          <cell r="C47" t="str">
            <v>BONUS ACCRUAL</v>
          </cell>
          <cell r="D47">
            <v>0</v>
          </cell>
          <cell r="E47" t="str">
            <v>OTHER DEFERRED COST ATL</v>
          </cell>
          <cell r="F47">
            <v>10</v>
          </cell>
        </row>
        <row r="48">
          <cell r="A48" t="str">
            <v>190 Accum Deferred TaxesDEFERRED COMPENSATION - BOD18484940.57</v>
          </cell>
          <cell r="B48" t="str">
            <v>190 Accum Deferred Taxes</v>
          </cell>
          <cell r="C48" t="str">
            <v>DEFERRED COMPENSATION - BOD</v>
          </cell>
          <cell r="D48">
            <v>18484940.57</v>
          </cell>
          <cell r="E48" t="str">
            <v>OTHER DEFERRED COST ATL</v>
          </cell>
          <cell r="F48">
            <v>10</v>
          </cell>
        </row>
        <row r="49">
          <cell r="A49" t="str">
            <v>190 Accum Deferred TaxesDEFERRED COMPENSATION - BOD - GPC Only - Curr38698.58</v>
          </cell>
          <cell r="B49" t="str">
            <v>190 Accum Deferred Taxes</v>
          </cell>
          <cell r="C49" t="str">
            <v>DEFERRED COMPENSATION - BOD - GPC Only - Curr</v>
          </cell>
          <cell r="D49">
            <v>38698.58</v>
          </cell>
          <cell r="E49" t="str">
            <v>OTHER DEFERRED COST ATL</v>
          </cell>
          <cell r="F49">
            <v>10</v>
          </cell>
        </row>
        <row r="50">
          <cell r="A50" t="str">
            <v>190 Accum Deferred TaxesEARLY RETIREMENT PLANS1406947.69</v>
          </cell>
          <cell r="B50" t="str">
            <v>190 Accum Deferred Taxes</v>
          </cell>
          <cell r="C50" t="str">
            <v>EARLY RETIREMENT PLANS</v>
          </cell>
          <cell r="D50">
            <v>1406947.69</v>
          </cell>
          <cell r="E50" t="str">
            <v>OTHER DEFERRED COST ATL</v>
          </cell>
          <cell r="F50">
            <v>10</v>
          </cell>
        </row>
        <row r="51">
          <cell r="A51" t="str">
            <v>190 Accum Deferred TaxesEARLY RETIREMENT PLANS - GPC Only - Current576590</v>
          </cell>
          <cell r="B51" t="str">
            <v>190 Accum Deferred Taxes</v>
          </cell>
          <cell r="C51" t="str">
            <v>EARLY RETIREMENT PLANS - GPC Only - Current</v>
          </cell>
          <cell r="D51">
            <v>576590</v>
          </cell>
          <cell r="E51" t="str">
            <v>OTHER DEFERRED COST ATL</v>
          </cell>
          <cell r="F51">
            <v>10</v>
          </cell>
        </row>
        <row r="52">
          <cell r="A52" t="str">
            <v>190 Accum Deferred TaxesEDUCATIONAL ASSISTANCE PLAN190515.39</v>
          </cell>
          <cell r="B52" t="str">
            <v>190 Accum Deferred Taxes</v>
          </cell>
          <cell r="C52" t="str">
            <v>EDUCATIONAL ASSISTANCE PLAN</v>
          </cell>
          <cell r="D52">
            <v>190515.39</v>
          </cell>
          <cell r="E52" t="str">
            <v>OTHER DEFERRED COST ATL</v>
          </cell>
          <cell r="F52">
            <v>10</v>
          </cell>
        </row>
        <row r="53">
          <cell r="A53" t="str">
            <v>190 Accum Deferred TaxesENVIRONMENTAL CLEANUP6920424.27</v>
          </cell>
          <cell r="B53" t="str">
            <v>190 Accum Deferred Taxes</v>
          </cell>
          <cell r="C53" t="str">
            <v>ENVIRONMENTAL CLEANUP</v>
          </cell>
          <cell r="D53">
            <v>6920424.2699999996</v>
          </cell>
          <cell r="E53" t="str">
            <v>OTHER DEFERRED COST ATL</v>
          </cell>
          <cell r="F53">
            <v>10</v>
          </cell>
        </row>
        <row r="54">
          <cell r="A54" t="str">
            <v>190 Accum Deferred TaxesENVIRONMENTAL INSURANCE PROCEEDS1259372.08</v>
          </cell>
          <cell r="B54" t="str">
            <v>190 Accum Deferred Taxes</v>
          </cell>
          <cell r="C54" t="str">
            <v>ENVIRONMENTAL INSURANCE PROCEEDS</v>
          </cell>
          <cell r="D54">
            <v>1259372.08</v>
          </cell>
          <cell r="E54" t="str">
            <v>OTHER DEFERRED COST ATL</v>
          </cell>
          <cell r="F54">
            <v>10</v>
          </cell>
        </row>
        <row r="55">
          <cell r="A55" t="str">
            <v>190 Accum Deferred TaxesENVIRONMENTAL REMEDIATION RESERVE-5213781.83</v>
          </cell>
          <cell r="B55" t="str">
            <v>190 Accum Deferred Taxes</v>
          </cell>
          <cell r="C55" t="str">
            <v>ENVIRONMENTAL REMEDIATION RESERVE</v>
          </cell>
          <cell r="D55">
            <v>-5213781.83</v>
          </cell>
          <cell r="E55" t="str">
            <v>OTHER DEFERRED COST ATL</v>
          </cell>
          <cell r="F55">
            <v>10</v>
          </cell>
        </row>
        <row r="56">
          <cell r="A56" t="str">
            <v>190 Accum Deferred TaxesFICA TAX ACCRUAL140995.52</v>
          </cell>
          <cell r="B56" t="str">
            <v>190 Accum Deferred Taxes</v>
          </cell>
          <cell r="C56" t="str">
            <v>FICA TAX ACCRUAL</v>
          </cell>
          <cell r="D56">
            <v>140995.51999999999</v>
          </cell>
          <cell r="E56" t="str">
            <v>OTHER DEFERRED COST ATL</v>
          </cell>
          <cell r="F56">
            <v>10</v>
          </cell>
        </row>
        <row r="57">
          <cell r="A57" t="str">
            <v>190 Accum Deferred TaxesFRANCHISE TAX ON FUEL CLAUSE-4013861.51</v>
          </cell>
          <cell r="B57" t="str">
            <v>190 Accum Deferred Taxes</v>
          </cell>
          <cell r="C57" t="str">
            <v>FRANCHISE TAX ON FUEL CLAUSE</v>
          </cell>
          <cell r="D57">
            <v>-4013861.51</v>
          </cell>
          <cell r="E57" t="str">
            <v>OTHER DEFERRED COST ATL</v>
          </cell>
          <cell r="F57">
            <v>10</v>
          </cell>
        </row>
        <row r="58">
          <cell r="A58" t="str">
            <v>190 Accum Deferred TaxesFUEL CLAUSE UNDER RECOVERED0</v>
          </cell>
          <cell r="B58" t="str">
            <v>190 Accum Deferred Taxes</v>
          </cell>
          <cell r="C58" t="str">
            <v>FUEL CLAUSE UNDER RECOVERED</v>
          </cell>
          <cell r="D58">
            <v>0</v>
          </cell>
          <cell r="E58" t="str">
            <v>OTHER DEFERRED COST ATL</v>
          </cell>
          <cell r="F58">
            <v>10</v>
          </cell>
        </row>
        <row r="59">
          <cell r="A59" t="str">
            <v>190 Accum Deferred TaxesINTERRUPTIBLE SERVICE CREDITS580843.4</v>
          </cell>
          <cell r="B59" t="str">
            <v>190 Accum Deferred Taxes</v>
          </cell>
          <cell r="C59" t="str">
            <v>INTERRUPTIBLE SERVICE CREDITS</v>
          </cell>
          <cell r="D59">
            <v>580843.4</v>
          </cell>
          <cell r="E59" t="str">
            <v>OTHER DEFERRED COST ATL</v>
          </cell>
          <cell r="F59">
            <v>10</v>
          </cell>
        </row>
        <row r="60">
          <cell r="A60" t="str">
            <v>190 Accum Deferred TaxesIRS REPORTS RAR ADJUSTMENT - ATL225355.9</v>
          </cell>
          <cell r="B60" t="str">
            <v>190 Accum Deferred Taxes</v>
          </cell>
          <cell r="C60" t="str">
            <v>IRS REPORTS RAR ADJUSTMENT - ATL</v>
          </cell>
          <cell r="D60">
            <v>225355.9</v>
          </cell>
          <cell r="E60" t="str">
            <v>OTHER DEFERRED COST ATL</v>
          </cell>
          <cell r="F60">
            <v>10</v>
          </cell>
        </row>
        <row r="61">
          <cell r="A61" t="str">
            <v>190 Accum Deferred TaxesMARKET BASED RATES SUBJECT TO REFUND25523.27</v>
          </cell>
          <cell r="B61" t="str">
            <v>190 Accum Deferred Taxes</v>
          </cell>
          <cell r="C61" t="str">
            <v>MARKET BASED RATES SUBJECT TO REFUND</v>
          </cell>
          <cell r="D61">
            <v>25523.27</v>
          </cell>
          <cell r="E61" t="str">
            <v>OTHER DEFERRED COST ATL</v>
          </cell>
          <cell r="F61">
            <v>10</v>
          </cell>
        </row>
        <row r="62">
          <cell r="A62" t="str">
            <v>190 Accum Deferred TaxesMUNICIPAL GROSS RECEIPTS TAX661781.77</v>
          </cell>
          <cell r="B62" t="str">
            <v>190 Accum Deferred Taxes</v>
          </cell>
          <cell r="C62" t="str">
            <v>MUNICIPAL GROSS RECEIPTS TAX</v>
          </cell>
          <cell r="D62">
            <v>661781.77</v>
          </cell>
          <cell r="E62" t="str">
            <v>OTHER DEFERRED COST ATL</v>
          </cell>
          <cell r="F62">
            <v>10</v>
          </cell>
        </row>
        <row r="63">
          <cell r="A63" t="str">
            <v>190 Accum Deferred TaxesNUCLEAR DECONTAM &amp; DECOM FUND-48480175.41</v>
          </cell>
          <cell r="B63" t="str">
            <v>190 Accum Deferred Taxes</v>
          </cell>
          <cell r="C63" t="str">
            <v>NUCLEAR DECONTAM &amp; DECOM FUND</v>
          </cell>
          <cell r="D63">
            <v>-48480175.409999996</v>
          </cell>
          <cell r="E63" t="str">
            <v>OTHER DEFERRED COST ATL</v>
          </cell>
          <cell r="F63">
            <v>10</v>
          </cell>
        </row>
        <row r="64">
          <cell r="A64" t="str">
            <v>190 Accum Deferred TaxesO&amp;M ACCRUAL0</v>
          </cell>
          <cell r="B64" t="str">
            <v>190 Accum Deferred Taxes</v>
          </cell>
          <cell r="C64" t="str">
            <v>O&amp;M ACCRUAL</v>
          </cell>
          <cell r="D64">
            <v>0</v>
          </cell>
          <cell r="E64" t="str">
            <v>OTHER DEFERRED COST ATL</v>
          </cell>
          <cell r="F64">
            <v>10</v>
          </cell>
        </row>
        <row r="65">
          <cell r="A65" t="str">
            <v>190 Accum Deferred TaxesOBSOLETE INVENTORY33722.11</v>
          </cell>
          <cell r="B65" t="str">
            <v>190 Accum Deferred Taxes</v>
          </cell>
          <cell r="C65" t="str">
            <v>OBSOLETE INVENTORY</v>
          </cell>
          <cell r="D65">
            <v>33722.11</v>
          </cell>
          <cell r="E65" t="str">
            <v>OTHER DEFERRED COST ATL</v>
          </cell>
          <cell r="F65">
            <v>10</v>
          </cell>
        </row>
        <row r="66">
          <cell r="A66" t="str">
            <v>190 Accum Deferred TaxesOTHER POST EMPLOYMENT BENEFITS - FAS #1128872997.4</v>
          </cell>
          <cell r="B66" t="str">
            <v>190 Accum Deferred Taxes</v>
          </cell>
          <cell r="C66" t="str">
            <v>OTHER POST EMPLOYMENT BENEFITS - FAS #112</v>
          </cell>
          <cell r="D66">
            <v>8872997.4000000004</v>
          </cell>
          <cell r="E66" t="str">
            <v>OTHER DEFERRED COST ATL</v>
          </cell>
          <cell r="F66">
            <v>10</v>
          </cell>
        </row>
        <row r="67">
          <cell r="A67" t="str">
            <v>190 Accum Deferred TaxesOTHER POST RETIREMENT BENEFITS - 1994 ERP97464144.9</v>
          </cell>
          <cell r="B67" t="str">
            <v>190 Accum Deferred Taxes</v>
          </cell>
          <cell r="C67" t="str">
            <v>OTHER POST RETIREMENT BENEFITS - 1994 ERP</v>
          </cell>
          <cell r="D67">
            <v>97464144.900000006</v>
          </cell>
          <cell r="E67" t="str">
            <v>OTHER DEFERRED COST ATL</v>
          </cell>
          <cell r="F67">
            <v>10</v>
          </cell>
        </row>
        <row r="68">
          <cell r="A68" t="str">
            <v>190 Accum Deferred TaxesPENSION - BOARD OF DIRECTORS87469.43</v>
          </cell>
          <cell r="B68" t="str">
            <v>190 Accum Deferred Taxes</v>
          </cell>
          <cell r="C68" t="str">
            <v>PENSION - BOARD OF DIRECTORS</v>
          </cell>
          <cell r="D68">
            <v>87469.43</v>
          </cell>
          <cell r="E68" t="str">
            <v>OTHER DEFERRED COST ATL</v>
          </cell>
          <cell r="F68">
            <v>10</v>
          </cell>
        </row>
        <row r="69">
          <cell r="A69" t="str">
            <v>190 Accum Deferred TaxesPENSION - DIRECTOR BENEFITS - GPC296874.55</v>
          </cell>
          <cell r="B69" t="str">
            <v>190 Accum Deferred Taxes</v>
          </cell>
          <cell r="C69" t="str">
            <v>PENSION - DIRECTOR BENEFITS - GPC</v>
          </cell>
          <cell r="D69">
            <v>296874.55</v>
          </cell>
          <cell r="E69" t="str">
            <v>OTHER DEFERRED COST ATL</v>
          </cell>
          <cell r="F69">
            <v>10</v>
          </cell>
        </row>
        <row r="70">
          <cell r="A70" t="str">
            <v>190 Accum Deferred TaxesPERFORMANCE DIVIDEND PLAN0</v>
          </cell>
          <cell r="B70" t="str">
            <v>190 Accum Deferred Taxes</v>
          </cell>
          <cell r="C70" t="str">
            <v>PERFORMANCE DIVIDEND PLAN</v>
          </cell>
          <cell r="D70">
            <v>0</v>
          </cell>
          <cell r="E70" t="str">
            <v>OTHER DEFERRED COST ATL</v>
          </cell>
          <cell r="F70">
            <v>10</v>
          </cell>
        </row>
        <row r="71">
          <cell r="A71" t="str">
            <v>190 Accum Deferred TaxesPERFORMANCE PAY PLAN1882367.22</v>
          </cell>
          <cell r="B71" t="str">
            <v>190 Accum Deferred Taxes</v>
          </cell>
          <cell r="C71" t="str">
            <v>PERFORMANCE PAY PLAN</v>
          </cell>
          <cell r="D71">
            <v>1882367.22</v>
          </cell>
          <cell r="E71" t="str">
            <v>OTHER DEFERRED COST ATL</v>
          </cell>
          <cell r="F71">
            <v>10</v>
          </cell>
        </row>
        <row r="72">
          <cell r="A72" t="str">
            <v>190 Accum Deferred TaxesPERFORMANCE SHARES4238573.25</v>
          </cell>
          <cell r="B72" t="str">
            <v>190 Accum Deferred Taxes</v>
          </cell>
          <cell r="C72" t="str">
            <v>PERFORMANCE SHARES</v>
          </cell>
          <cell r="D72">
            <v>4238573.25</v>
          </cell>
          <cell r="E72" t="str">
            <v>OTHER DEFERRED COST ATL</v>
          </cell>
          <cell r="F72">
            <v>10</v>
          </cell>
        </row>
        <row r="73">
          <cell r="A73" t="str">
            <v>190 Accum Deferred TaxesPREPAID RENTAL INCOME - MACON SPUR363191.9</v>
          </cell>
          <cell r="B73" t="str">
            <v>190 Accum Deferred Taxes</v>
          </cell>
          <cell r="C73" t="str">
            <v>PREPAID RENTAL INCOME - MACON SPUR</v>
          </cell>
          <cell r="D73">
            <v>363191.9</v>
          </cell>
          <cell r="E73" t="str">
            <v>OTHER DEFERRED COST ATL</v>
          </cell>
          <cell r="F73">
            <v>10</v>
          </cell>
        </row>
        <row r="74">
          <cell r="A74" t="str">
            <v>190 Accum Deferred TaxesPREPAID RENTAL INCOME - OUTDOOR LIGHTING4265731</v>
          </cell>
          <cell r="B74" t="str">
            <v>190 Accum Deferred Taxes</v>
          </cell>
          <cell r="C74" t="str">
            <v>PREPAID RENTAL INCOME - OUTDOOR LIGHTING</v>
          </cell>
          <cell r="D74">
            <v>4265731</v>
          </cell>
          <cell r="E74" t="str">
            <v>OTHER DEFERRED COST ATL</v>
          </cell>
          <cell r="F74">
            <v>10</v>
          </cell>
        </row>
        <row r="75">
          <cell r="A75" t="str">
            <v>190 Accum Deferred TaxesPROPERTY INSURANCE/DAMAGE RESERVE1546651.5</v>
          </cell>
          <cell r="B75" t="str">
            <v>190 Accum Deferred Taxes</v>
          </cell>
          <cell r="C75" t="str">
            <v>PROPERTY INSURANCE/DAMAGE RESERVE</v>
          </cell>
          <cell r="D75">
            <v>1546651.5</v>
          </cell>
          <cell r="E75" t="str">
            <v>OTHER DEFERRED COST ATL</v>
          </cell>
          <cell r="F75">
            <v>10</v>
          </cell>
        </row>
        <row r="76">
          <cell r="A76" t="str">
            <v>190 Accum Deferred TaxesRAD WASTE DISPOSAL3770798.92</v>
          </cell>
          <cell r="B76" t="str">
            <v>190 Accum Deferred Taxes</v>
          </cell>
          <cell r="C76" t="str">
            <v>RAD WASTE DISPOSAL</v>
          </cell>
          <cell r="D76">
            <v>3770798.92</v>
          </cell>
          <cell r="E76" t="str">
            <v>OTHER DEFERRED COST ATL</v>
          </cell>
          <cell r="F76">
            <v>10</v>
          </cell>
        </row>
        <row r="77">
          <cell r="A77" t="str">
            <v>190 Accum Deferred TaxesRESTRICTED STOCK AWARDS361107.95</v>
          </cell>
          <cell r="B77" t="str">
            <v>190 Accum Deferred Taxes</v>
          </cell>
          <cell r="C77" t="str">
            <v>RESTRICTED STOCK AWARDS</v>
          </cell>
          <cell r="D77">
            <v>361107.95</v>
          </cell>
          <cell r="E77" t="str">
            <v>OTHER DEFERRED COST ATL</v>
          </cell>
          <cell r="F77">
            <v>10</v>
          </cell>
        </row>
        <row r="78">
          <cell r="A78" t="str">
            <v>190 Accum Deferred TaxesRETROACTIVE OT ADJUSTMENT-547066.39</v>
          </cell>
          <cell r="B78" t="str">
            <v>190 Accum Deferred Taxes</v>
          </cell>
          <cell r="C78" t="str">
            <v>RETROACTIVE OT ADJUSTMENT</v>
          </cell>
          <cell r="D78">
            <v>-547066.39</v>
          </cell>
          <cell r="E78" t="str">
            <v>OTHER DEFERRED COST ATL</v>
          </cell>
          <cell r="F78">
            <v>10</v>
          </cell>
        </row>
        <row r="79">
          <cell r="A79" t="str">
            <v>190 Accum Deferred TaxesRETROACTIVE UNION PAY0</v>
          </cell>
          <cell r="B79" t="str">
            <v>190 Accum Deferred Taxes</v>
          </cell>
          <cell r="C79" t="str">
            <v>RETROACTIVE UNION PAY</v>
          </cell>
          <cell r="D79">
            <v>0</v>
          </cell>
          <cell r="E79" t="str">
            <v>OTHER DEFERRED COST ATL</v>
          </cell>
          <cell r="F79">
            <v>10</v>
          </cell>
        </row>
        <row r="80">
          <cell r="A80" t="str">
            <v>190 Accum Deferred TaxesSAVANNAH ACCOUNT 190 ATL0</v>
          </cell>
          <cell r="B80" t="str">
            <v>190 Accum Deferred Taxes</v>
          </cell>
          <cell r="C80" t="str">
            <v>SAVANNAH ACCOUNT 190 ATL</v>
          </cell>
          <cell r="D80">
            <v>0</v>
          </cell>
          <cell r="E80" t="str">
            <v>OTHER DEFERRED COST ATL</v>
          </cell>
          <cell r="F80">
            <v>10</v>
          </cell>
        </row>
        <row r="81">
          <cell r="A81" t="str">
            <v>190 Accum Deferred TaxesSCS COSTS ATL0</v>
          </cell>
          <cell r="B81" t="str">
            <v>190 Accum Deferred Taxes</v>
          </cell>
          <cell r="C81" t="str">
            <v>SCS COSTS ATL</v>
          </cell>
          <cell r="D81">
            <v>0</v>
          </cell>
          <cell r="E81" t="str">
            <v>OTHER DEFERRED COST ATL</v>
          </cell>
          <cell r="F81">
            <v>10</v>
          </cell>
        </row>
        <row r="82">
          <cell r="A82" t="str">
            <v>190 Accum Deferred TaxesSCS COSTS BTL0</v>
          </cell>
          <cell r="B82" t="str">
            <v>190 Accum Deferred Taxes</v>
          </cell>
          <cell r="C82" t="str">
            <v>SCS COSTS BTL</v>
          </cell>
          <cell r="D82">
            <v>0</v>
          </cell>
          <cell r="E82" t="str">
            <v>OTHER DEFERRED COST ATL</v>
          </cell>
          <cell r="F82">
            <v>10</v>
          </cell>
        </row>
        <row r="83">
          <cell r="A83" t="str">
            <v>190 Accum Deferred TaxesSEVERANCE PAY PLAN BENEFIT '94ERP0</v>
          </cell>
          <cell r="B83" t="str">
            <v>190 Accum Deferred Taxes</v>
          </cell>
          <cell r="C83" t="str">
            <v>SEVERANCE PAY PLAN BENEFIT '94ERP</v>
          </cell>
          <cell r="D83">
            <v>0</v>
          </cell>
          <cell r="E83" t="str">
            <v>OTHER DEFERRED COST ATL</v>
          </cell>
          <cell r="F83">
            <v>10</v>
          </cell>
        </row>
        <row r="84">
          <cell r="A84" t="str">
            <v>190 Accum Deferred TaxesSTOCK OPTION - RECLASS15981666.03</v>
          </cell>
          <cell r="B84" t="str">
            <v>190 Accum Deferred Taxes</v>
          </cell>
          <cell r="C84" t="str">
            <v>STOCK OPTION - RECLASS</v>
          </cell>
          <cell r="D84">
            <v>15981666.029999999</v>
          </cell>
          <cell r="E84" t="str">
            <v>OTHER DEFERRED COST ATL</v>
          </cell>
          <cell r="F84">
            <v>10</v>
          </cell>
        </row>
        <row r="85">
          <cell r="A85" t="str">
            <v>190 Accum Deferred TaxesSTOCK OPTION EXCESS - POST FAS123R0.31</v>
          </cell>
          <cell r="B85" t="str">
            <v>190 Accum Deferred Taxes</v>
          </cell>
          <cell r="C85" t="str">
            <v>STOCK OPTION EXCESS - POST FAS123R</v>
          </cell>
          <cell r="D85">
            <v>0.31</v>
          </cell>
          <cell r="E85" t="str">
            <v>OTHER DEFERRED COST ATL</v>
          </cell>
          <cell r="F85">
            <v>10</v>
          </cell>
        </row>
        <row r="86">
          <cell r="A86" t="str">
            <v>190 Accum Deferred TaxesSTOCK OPTION EXCESS - POST FAS123R Cancel-18990.08</v>
          </cell>
          <cell r="B86" t="str">
            <v>190 Accum Deferred Taxes</v>
          </cell>
          <cell r="C86" t="str">
            <v>STOCK OPTION EXCESS - POST FAS123R Cancel</v>
          </cell>
          <cell r="D86">
            <v>-18990.080000000002</v>
          </cell>
          <cell r="E86" t="str">
            <v>OTHER DEFERRED COST ATL</v>
          </cell>
          <cell r="F86">
            <v>10</v>
          </cell>
        </row>
        <row r="87">
          <cell r="A87" t="str">
            <v>190 Accum Deferred TaxesSTOCK OPTION EXPENSE - POST FAS123R-13347166.92</v>
          </cell>
          <cell r="B87" t="str">
            <v>190 Accum Deferred Taxes</v>
          </cell>
          <cell r="C87" t="str">
            <v>STOCK OPTION EXPENSE - POST FAS123R</v>
          </cell>
          <cell r="D87">
            <v>-13347166.92</v>
          </cell>
          <cell r="E87" t="str">
            <v>OTHER DEFERRED COST ATL</v>
          </cell>
          <cell r="F87">
            <v>10</v>
          </cell>
        </row>
        <row r="88">
          <cell r="A88" t="str">
            <v>190 Accum Deferred TaxesSTOCK OPTION EXPENSE - PRE FAS123R0</v>
          </cell>
          <cell r="B88" t="str">
            <v>190 Accum Deferred Taxes</v>
          </cell>
          <cell r="C88" t="str">
            <v>STOCK OPTION EXPENSE - PRE FAS123R</v>
          </cell>
          <cell r="D88">
            <v>0</v>
          </cell>
          <cell r="E88" t="str">
            <v>OTHER DEFERRED COST ATL</v>
          </cell>
          <cell r="F88">
            <v>10</v>
          </cell>
        </row>
        <row r="89">
          <cell r="A89" t="str">
            <v>190 Accum Deferred TaxesSTOCK OPTIONS GRANTED4036136.68</v>
          </cell>
          <cell r="B89" t="str">
            <v>190 Accum Deferred Taxes</v>
          </cell>
          <cell r="C89" t="str">
            <v>STOCK OPTIONS GRANTED</v>
          </cell>
          <cell r="D89">
            <v>4036136.68</v>
          </cell>
          <cell r="E89" t="str">
            <v>OTHER DEFERRED COST ATL</v>
          </cell>
          <cell r="F89">
            <v>10</v>
          </cell>
        </row>
        <row r="90">
          <cell r="A90" t="str">
            <v>190 Accum Deferred TaxesSUPPLEMENTAL ESP &amp; ESOP475279.26</v>
          </cell>
          <cell r="B90" t="str">
            <v>190 Accum Deferred Taxes</v>
          </cell>
          <cell r="C90" t="str">
            <v>SUPPLEMENTAL ESP &amp; ESOP</v>
          </cell>
          <cell r="D90">
            <v>475279.26</v>
          </cell>
          <cell r="E90" t="str">
            <v>OTHER DEFERRED COST ATL</v>
          </cell>
          <cell r="F90">
            <v>10</v>
          </cell>
        </row>
        <row r="91">
          <cell r="A91" t="str">
            <v>190 Accum Deferred TaxesSUPPLEMENTAL PENSION30088635.95</v>
          </cell>
          <cell r="B91" t="str">
            <v>190 Accum Deferred Taxes</v>
          </cell>
          <cell r="C91" t="str">
            <v>SUPPLEMENTAL PENSION</v>
          </cell>
          <cell r="D91">
            <v>30088635.949999999</v>
          </cell>
          <cell r="E91" t="str">
            <v>OTHER DEFERRED COST ATL</v>
          </cell>
          <cell r="F91">
            <v>10</v>
          </cell>
        </row>
        <row r="92">
          <cell r="A92" t="str">
            <v>190 Accum Deferred TaxesSUPPLEMENTAL PENSION - GPC Only - Current3158171.57</v>
          </cell>
          <cell r="B92" t="str">
            <v>190 Accum Deferred Taxes</v>
          </cell>
          <cell r="C92" t="str">
            <v>SUPPLEMENTAL PENSION - GPC Only - Current</v>
          </cell>
          <cell r="D92">
            <v>3158171.57</v>
          </cell>
          <cell r="E92" t="str">
            <v>OTHER DEFERRED COST ATL</v>
          </cell>
          <cell r="F92">
            <v>10</v>
          </cell>
        </row>
        <row r="93">
          <cell r="A93" t="str">
            <v>190 Accum Deferred TaxesA&amp;G ACCRUAL719446.71</v>
          </cell>
          <cell r="B93" t="str">
            <v>190 Accum Deferred Taxes</v>
          </cell>
          <cell r="C93" t="str">
            <v>A&amp;G ACCRUAL</v>
          </cell>
          <cell r="D93">
            <v>719446.71</v>
          </cell>
          <cell r="E93" t="str">
            <v>OTHER DEFERRED COST BTL</v>
          </cell>
          <cell r="F93">
            <v>11</v>
          </cell>
        </row>
        <row r="94">
          <cell r="A94" t="str">
            <v>190 Accum Deferred TaxesCAPACITY BUYBACK RESERVE1895631.12</v>
          </cell>
          <cell r="B94" t="str">
            <v>190 Accum Deferred Taxes</v>
          </cell>
          <cell r="C94" t="str">
            <v>CAPACITY BUYBACK RESERVE</v>
          </cell>
          <cell r="D94">
            <v>1895631.12</v>
          </cell>
          <cell r="E94" t="str">
            <v>OTHER DEFERRED COST BTL</v>
          </cell>
          <cell r="F94">
            <v>11</v>
          </cell>
        </row>
        <row r="95">
          <cell r="A95" t="str">
            <v>190 Accum Deferred TaxesCHARITABLE CONTRIBUTIONS - FED537777.65</v>
          </cell>
          <cell r="B95" t="str">
            <v>190 Accum Deferred Taxes</v>
          </cell>
          <cell r="C95" t="str">
            <v>CHARITABLE CONTRIBUTIONS - FED</v>
          </cell>
          <cell r="D95">
            <v>537777.65</v>
          </cell>
          <cell r="E95" t="str">
            <v>OTHER DEFERRED COST BTL</v>
          </cell>
          <cell r="F95">
            <v>11</v>
          </cell>
        </row>
        <row r="96">
          <cell r="A96" t="str">
            <v>190 Accum Deferred TaxesCIAC/RENTAL INCOME0</v>
          </cell>
          <cell r="B96" t="str">
            <v>190 Accum Deferred Taxes</v>
          </cell>
          <cell r="C96" t="str">
            <v>CIAC/RENTAL INCOME</v>
          </cell>
          <cell r="D96">
            <v>0</v>
          </cell>
          <cell r="E96" t="str">
            <v>OTHER DEFERRED COST BTL</v>
          </cell>
          <cell r="F96">
            <v>11</v>
          </cell>
        </row>
        <row r="97">
          <cell r="A97" t="str">
            <v>190 Accum Deferred TaxesCIAC/RENTAL INCOME - GPC Only - Current230015.02</v>
          </cell>
          <cell r="B97" t="str">
            <v>190 Accum Deferred Taxes</v>
          </cell>
          <cell r="C97" t="str">
            <v>CIAC/RENTAL INCOME - GPC Only - Current</v>
          </cell>
          <cell r="D97">
            <v>230015.02</v>
          </cell>
          <cell r="E97" t="str">
            <v>OTHER DEFERRED COST BTL</v>
          </cell>
          <cell r="F97">
            <v>11</v>
          </cell>
        </row>
        <row r="98">
          <cell r="A98" t="str">
            <v>190 Accum Deferred TaxesCLUB INITIATION FEES3220.06</v>
          </cell>
          <cell r="B98" t="str">
            <v>190 Accum Deferred Taxes</v>
          </cell>
          <cell r="C98" t="str">
            <v>CLUB INITIATION FEES</v>
          </cell>
          <cell r="D98">
            <v>3220.06</v>
          </cell>
          <cell r="E98" t="str">
            <v>OTHER DEFERRED COST BTL</v>
          </cell>
          <cell r="F98">
            <v>11</v>
          </cell>
        </row>
        <row r="99">
          <cell r="A99" t="str">
            <v>190 Accum Deferred TaxesESOP DIVIDENDS3003638.71</v>
          </cell>
          <cell r="B99" t="str">
            <v>190 Accum Deferred Taxes</v>
          </cell>
          <cell r="C99" t="str">
            <v>ESOP DIVIDENDS</v>
          </cell>
          <cell r="D99">
            <v>3003638.71</v>
          </cell>
          <cell r="E99" t="str">
            <v>OTHER DEFERRED COST BTL</v>
          </cell>
          <cell r="F99">
            <v>11</v>
          </cell>
        </row>
        <row r="100">
          <cell r="A100" t="str">
            <v>190 Accum Deferred TaxesFOREIGN CURRENCY HEDGES973710.92</v>
          </cell>
          <cell r="B100" t="str">
            <v>190 Accum Deferred Taxes</v>
          </cell>
          <cell r="C100" t="str">
            <v>FOREIGN CURRENCY HEDGES</v>
          </cell>
          <cell r="D100">
            <v>973710.92</v>
          </cell>
          <cell r="E100" t="str">
            <v>OTHER DEFERRED COST BTL</v>
          </cell>
          <cell r="F100">
            <v>11</v>
          </cell>
        </row>
        <row r="101">
          <cell r="A101" t="str">
            <v>190 Accum Deferred TaxesGENERATION DOMINANCE 0</v>
          </cell>
          <cell r="B101" t="str">
            <v>190 Accum Deferred Taxes</v>
          </cell>
          <cell r="C101" t="str">
            <v xml:space="preserve">GENERATION DOMINANCE </v>
          </cell>
          <cell r="D101">
            <v>0</v>
          </cell>
          <cell r="E101" t="str">
            <v>OTHER DEFERRED COST BTL</v>
          </cell>
          <cell r="F101">
            <v>11</v>
          </cell>
        </row>
        <row r="102">
          <cell r="A102" t="str">
            <v>190 Accum Deferred TaxesINTEREST ACCRUED ON AUDITS417168.73</v>
          </cell>
          <cell r="B102" t="str">
            <v>190 Accum Deferred Taxes</v>
          </cell>
          <cell r="C102" t="str">
            <v>INTEREST ACCRUED ON AUDITS</v>
          </cell>
          <cell r="D102">
            <v>417168.73</v>
          </cell>
          <cell r="E102" t="str">
            <v>OTHER DEFERRED COST BTL</v>
          </cell>
          <cell r="F102">
            <v>11</v>
          </cell>
        </row>
        <row r="103">
          <cell r="A103" t="str">
            <v>190 Accum Deferred TaxesMARK-TO-MARKET DISCOUNT0</v>
          </cell>
          <cell r="B103" t="str">
            <v>190 Accum Deferred Taxes</v>
          </cell>
          <cell r="C103" t="str">
            <v>MARK-TO-MARKET DISCOUNT</v>
          </cell>
          <cell r="D103">
            <v>0</v>
          </cell>
          <cell r="E103" t="str">
            <v>OTHER DEFERRED COST BTL</v>
          </cell>
          <cell r="F103">
            <v>11</v>
          </cell>
        </row>
        <row r="104">
          <cell r="A104" t="str">
            <v>190 Accum Deferred TaxesNONQUALIED PENSION BENEFITS-1608464.03</v>
          </cell>
          <cell r="B104" t="str">
            <v>190 Accum Deferred Taxes</v>
          </cell>
          <cell r="C104" t="str">
            <v>NONQUALIED PENSION BENEFITS</v>
          </cell>
          <cell r="D104">
            <v>-1608464.03</v>
          </cell>
          <cell r="E104" t="str">
            <v>OTHER DEFERRED COST BTL</v>
          </cell>
          <cell r="F104">
            <v>11</v>
          </cell>
        </row>
        <row r="105">
          <cell r="A105" t="str">
            <v>190 Accum Deferred TaxesPENSION - SNC, SOMM, SDEVEL807863.99</v>
          </cell>
          <cell r="B105" t="str">
            <v>190 Accum Deferred Taxes</v>
          </cell>
          <cell r="C105" t="str">
            <v>PENSION - SNC, SOMM, SDEVEL</v>
          </cell>
          <cell r="D105">
            <v>807863.99</v>
          </cell>
          <cell r="E105" t="str">
            <v>OTHER DEFERRED COST BTL</v>
          </cell>
          <cell r="F105">
            <v>11</v>
          </cell>
        </row>
        <row r="106">
          <cell r="A106" t="str">
            <v>190 Accum Deferred TaxesPLANT BARRY CARBON CAPTURE0</v>
          </cell>
          <cell r="B106" t="str">
            <v>190 Accum Deferred Taxes</v>
          </cell>
          <cell r="C106" t="str">
            <v>PLANT BARRY CARBON CAPTURE</v>
          </cell>
          <cell r="D106">
            <v>0</v>
          </cell>
          <cell r="E106" t="str">
            <v>OTHER DEFERRED COST BTL</v>
          </cell>
          <cell r="F106">
            <v>11</v>
          </cell>
        </row>
        <row r="107">
          <cell r="A107" t="str">
            <v>190 Accum Deferred TaxesPREPAID RENTAL INCOME - LAKE LOTS790511.05</v>
          </cell>
          <cell r="B107" t="str">
            <v>190 Accum Deferred Taxes</v>
          </cell>
          <cell r="C107" t="str">
            <v>PREPAID RENTAL INCOME - LAKE LOTS</v>
          </cell>
          <cell r="D107">
            <v>790511.05</v>
          </cell>
          <cell r="E107" t="str">
            <v>OTHER DEFERRED COST BTL</v>
          </cell>
          <cell r="F107">
            <v>11</v>
          </cell>
        </row>
        <row r="108">
          <cell r="A108" t="str">
            <v>190 Accum Deferred TaxesSCES ENERGY FINANCE PROGRAM LOSSES2046482.11</v>
          </cell>
          <cell r="B108" t="str">
            <v>190 Accum Deferred Taxes</v>
          </cell>
          <cell r="C108" t="str">
            <v>SCES ENERGY FINANCE PROGRAM LOSSES</v>
          </cell>
          <cell r="D108">
            <v>2046482.11</v>
          </cell>
          <cell r="E108" t="str">
            <v>OTHER DEFERRED COST BTL</v>
          </cell>
          <cell r="F108">
            <v>11</v>
          </cell>
        </row>
        <row r="109">
          <cell r="A109" t="str">
            <v>190 Accum Deferred TaxesSMD - FINANCE CENTER0</v>
          </cell>
          <cell r="B109" t="str">
            <v>190 Accum Deferred Taxes</v>
          </cell>
          <cell r="C109" t="str">
            <v>SMD - FINANCE CENTER</v>
          </cell>
          <cell r="D109">
            <v>0</v>
          </cell>
          <cell r="E109" t="str">
            <v>OTHER DEFERRED COST BTL</v>
          </cell>
          <cell r="F109">
            <v>11</v>
          </cell>
        </row>
        <row r="110">
          <cell r="A110" t="str">
            <v>190 Accum Deferred TaxesTRANSMISSION PARITY ACCRUAL0</v>
          </cell>
          <cell r="B110" t="str">
            <v>190 Accum Deferred Taxes</v>
          </cell>
          <cell r="C110" t="str">
            <v>TRANSMISSION PARITY ACCRUAL</v>
          </cell>
          <cell r="D110">
            <v>0</v>
          </cell>
          <cell r="E110" t="str">
            <v>OTHER DEFERRED COST BTL</v>
          </cell>
          <cell r="F110">
            <v>11</v>
          </cell>
        </row>
        <row r="111">
          <cell r="A111" t="str">
            <v>190 Accum Deferred TaxesUPS CAPACITY RESERVE ADD0.12</v>
          </cell>
          <cell r="B111" t="str">
            <v>190 Accum Deferred Taxes</v>
          </cell>
          <cell r="C111" t="str">
            <v>UPS CAPACITY RESERVE ADD</v>
          </cell>
          <cell r="D111">
            <v>0.12</v>
          </cell>
          <cell r="E111" t="str">
            <v>OTHER DEFERRED COST BTL</v>
          </cell>
          <cell r="F111">
            <v>11</v>
          </cell>
        </row>
        <row r="112">
          <cell r="A112" t="str">
            <v>190 Accum Deferred TaxesWRITEOFF INVEST IN PLANT MCINTOSH0</v>
          </cell>
          <cell r="B112" t="str">
            <v>190 Accum Deferred Taxes</v>
          </cell>
          <cell r="C112" t="str">
            <v>WRITEOFF INVEST IN PLANT MCINTOSH</v>
          </cell>
          <cell r="D112">
            <v>0</v>
          </cell>
          <cell r="E112" t="str">
            <v>OTHER DEFERRED COST BTL</v>
          </cell>
          <cell r="F112">
            <v>11</v>
          </cell>
        </row>
        <row r="113">
          <cell r="A113" t="str">
            <v>190 Accum Deferred TaxesECCR OVERRECOVERY- 190 - CURRENT1376594.33</v>
          </cell>
          <cell r="B113" t="str">
            <v>190 Accum Deferred Taxes</v>
          </cell>
          <cell r="C113" t="str">
            <v>ECCR OVERRECOVERY- 190 - CURRENT</v>
          </cell>
          <cell r="D113">
            <v>1376594.33</v>
          </cell>
          <cell r="E113" t="str">
            <v>ECCR OVERRECOVERY</v>
          </cell>
          <cell r="F113">
            <v>12</v>
          </cell>
        </row>
        <row r="114">
          <cell r="A114" t="str">
            <v>190 Accum Deferred TaxesGE PURCHASING CARD REVENUE0</v>
          </cell>
          <cell r="B114" t="str">
            <v>190 Accum Deferred Taxes</v>
          </cell>
          <cell r="C114" t="str">
            <v>GE PURCHASING CARD REVENUE</v>
          </cell>
          <cell r="D114">
            <v>0</v>
          </cell>
          <cell r="E114" t="str">
            <v>GE PURCHASING CARD REVENUE</v>
          </cell>
          <cell r="F114">
            <v>13</v>
          </cell>
        </row>
        <row r="115">
          <cell r="A115" t="str">
            <v>190 Accum Deferred TaxesACCEL DEPR - FEEDBACK - ST-1582687.45</v>
          </cell>
          <cell r="B115" t="str">
            <v>190 Accum Deferred Taxes</v>
          </cell>
          <cell r="C115" t="str">
            <v>ACCEL DEPR - FEEDBACK - ST</v>
          </cell>
          <cell r="D115">
            <v>-1582687.45</v>
          </cell>
          <cell r="E115" t="str">
            <v>INCOME TAX DEFERRED - ELECTRIC</v>
          </cell>
          <cell r="F115">
            <v>14</v>
          </cell>
        </row>
        <row r="116">
          <cell r="A116" t="str">
            <v>190 Accum Deferred TaxesACCEL DEPR - PROV - ST902509.14</v>
          </cell>
          <cell r="B116" t="str">
            <v>190 Accum Deferred Taxes</v>
          </cell>
          <cell r="C116" t="str">
            <v>ACCEL DEPR - PROV - ST</v>
          </cell>
          <cell r="D116">
            <v>902509.14</v>
          </cell>
          <cell r="E116" t="str">
            <v>INCOME TAX DEFERRED - ELECTRIC</v>
          </cell>
          <cell r="F116">
            <v>14</v>
          </cell>
        </row>
        <row r="117">
          <cell r="A117" t="str">
            <v>190 Accum Deferred TaxesACCEL DEPR - PROV - ST305256.08</v>
          </cell>
          <cell r="B117" t="str">
            <v>190 Accum Deferred Taxes</v>
          </cell>
          <cell r="C117" t="str">
            <v>ACCEL DEPR - PROV - ST</v>
          </cell>
          <cell r="D117">
            <v>305256.08</v>
          </cell>
          <cell r="E117" t="str">
            <v>INCOME TAX DEFERRED - ELECTRIC</v>
          </cell>
          <cell r="F117">
            <v>14</v>
          </cell>
        </row>
        <row r="118">
          <cell r="A118" t="str">
            <v>190 Accum Deferred TaxesACCEL DEPR - PROV - ST14720785</v>
          </cell>
          <cell r="B118" t="str">
            <v>190 Accum Deferred Taxes</v>
          </cell>
          <cell r="C118" t="str">
            <v>ACCEL DEPR - PROV - ST</v>
          </cell>
          <cell r="D118">
            <v>14720785</v>
          </cell>
          <cell r="E118" t="str">
            <v>INCOME TAX DEFERRED - ELECTRIC</v>
          </cell>
          <cell r="F118">
            <v>14</v>
          </cell>
        </row>
        <row r="119">
          <cell r="A119" t="str">
            <v>190 Accum Deferred TaxesACCEL DEPR - PROV - ST140266542.23</v>
          </cell>
          <cell r="B119" t="str">
            <v>190 Accum Deferred Taxes</v>
          </cell>
          <cell r="C119" t="str">
            <v>ACCEL DEPR - PROV - ST</v>
          </cell>
          <cell r="D119">
            <v>140266542.22999999</v>
          </cell>
          <cell r="E119" t="str">
            <v>INCOME TAX DEFERRED - ELECTRIC</v>
          </cell>
          <cell r="F119">
            <v>14</v>
          </cell>
        </row>
        <row r="120">
          <cell r="A120" t="str">
            <v>190 Accum Deferred TaxesBASIS DIFFERENCES - PROV - STATE-953.7</v>
          </cell>
          <cell r="B120" t="str">
            <v>190 Accum Deferred Taxes</v>
          </cell>
          <cell r="C120" t="str">
            <v>BASIS DIFFERENCES - PROV - STATE</v>
          </cell>
          <cell r="D120">
            <v>-953.7</v>
          </cell>
          <cell r="E120" t="str">
            <v>INCOME TAX DEFERRED - ELECTRIC</v>
          </cell>
          <cell r="F120">
            <v>14</v>
          </cell>
        </row>
        <row r="121">
          <cell r="A121" t="str">
            <v>190 Accum Deferred TaxesBASIS DIFFERENCES - PROV - STATE-2483851.6</v>
          </cell>
          <cell r="B121" t="str">
            <v>190 Accum Deferred Taxes</v>
          </cell>
          <cell r="C121" t="str">
            <v>BASIS DIFFERENCES - PROV - STATE</v>
          </cell>
          <cell r="D121">
            <v>-2483851.6</v>
          </cell>
          <cell r="E121" t="str">
            <v>INCOME TAX DEFERRED - ELECTRIC</v>
          </cell>
          <cell r="F121">
            <v>14</v>
          </cell>
        </row>
        <row r="122">
          <cell r="A122" t="str">
            <v>190 Accum Deferred TaxesDEFERRED JOBS REVENUE &amp; EXPENSE20928.14</v>
          </cell>
          <cell r="B122" t="str">
            <v>190 Accum Deferred Taxes</v>
          </cell>
          <cell r="C122" t="str">
            <v>DEFERRED JOBS REVENUE &amp; EXPENSE</v>
          </cell>
          <cell r="D122">
            <v>20928.14</v>
          </cell>
          <cell r="E122" t="str">
            <v>INCOME TAX DEFERRED - ELECTRIC</v>
          </cell>
          <cell r="F122">
            <v>14</v>
          </cell>
        </row>
        <row r="123">
          <cell r="A123" t="str">
            <v>190 Accum Deferred TaxesDSM DEFERRED COSTS101318.32</v>
          </cell>
          <cell r="B123" t="str">
            <v>190 Accum Deferred Taxes</v>
          </cell>
          <cell r="C123" t="str">
            <v>DSM DEFERRED COSTS</v>
          </cell>
          <cell r="D123">
            <v>101318.32</v>
          </cell>
          <cell r="E123" t="str">
            <v>INCOME TAX DEFERRED - ELECTRIC</v>
          </cell>
          <cell r="F123">
            <v>14</v>
          </cell>
        </row>
        <row r="124">
          <cell r="A124" t="str">
            <v>190 Accum Deferred TaxesDSM DEFERRED COSTS-CURRENT50675.93</v>
          </cell>
          <cell r="B124" t="str">
            <v>190 Accum Deferred Taxes</v>
          </cell>
          <cell r="C124" t="str">
            <v>DSM DEFERRED COSTS-CURRENT</v>
          </cell>
          <cell r="D124">
            <v>50675.93</v>
          </cell>
          <cell r="E124" t="str">
            <v>INCOME TAX DEFERRED - ELECTRIC</v>
          </cell>
          <cell r="F124">
            <v>14</v>
          </cell>
        </row>
        <row r="125">
          <cell r="A125" t="str">
            <v>190 Accum Deferred TaxesEMISSION ALLOWANCES495125.81</v>
          </cell>
          <cell r="B125" t="str">
            <v>190 Accum Deferred Taxes</v>
          </cell>
          <cell r="C125" t="str">
            <v>EMISSION ALLOWANCES</v>
          </cell>
          <cell r="D125">
            <v>495125.81</v>
          </cell>
          <cell r="E125" t="str">
            <v>INCOME TAX DEFERRED - ELECTRIC</v>
          </cell>
          <cell r="F125">
            <v>14</v>
          </cell>
        </row>
        <row r="126">
          <cell r="A126" t="str">
            <v>190 Accum Deferred TaxesENERGY CONSERVATION CLAUSE PROVISION0.01</v>
          </cell>
          <cell r="B126" t="str">
            <v>190 Accum Deferred Taxes</v>
          </cell>
          <cell r="C126" t="str">
            <v>ENERGY CONSERVATION CLAUSE PROVISION</v>
          </cell>
          <cell r="D126">
            <v>0.01</v>
          </cell>
          <cell r="E126" t="str">
            <v>INCOME TAX DEFERRED - ELECTRIC</v>
          </cell>
          <cell r="F126">
            <v>14</v>
          </cell>
        </row>
        <row r="127">
          <cell r="A127" t="str">
            <v>190 Accum Deferred TaxesEXTERNAL NUC DECOM - STATE-1774526.76</v>
          </cell>
          <cell r="B127" t="str">
            <v>190 Accum Deferred Taxes</v>
          </cell>
          <cell r="C127" t="str">
            <v>EXTERNAL NUC DECOM - STATE</v>
          </cell>
          <cell r="D127">
            <v>-1774526.76</v>
          </cell>
          <cell r="E127" t="str">
            <v>INCOME TAX DEFERRED - ELECTRIC</v>
          </cell>
          <cell r="F127">
            <v>14</v>
          </cell>
        </row>
        <row r="128">
          <cell r="A128" t="str">
            <v>190 Accum Deferred TaxesFAS 109 Other Basis Diff ADJ-100258396</v>
          </cell>
          <cell r="B128" t="str">
            <v>190 Accum Deferred Taxes</v>
          </cell>
          <cell r="C128" t="str">
            <v>FAS 109 Other Basis Diff ADJ</v>
          </cell>
          <cell r="D128">
            <v>-100258396</v>
          </cell>
          <cell r="E128" t="str">
            <v>INCOME TAX DEFERRED - ELECTRIC</v>
          </cell>
          <cell r="F128">
            <v>14</v>
          </cell>
        </row>
        <row r="129">
          <cell r="A129" t="str">
            <v>190 Accum Deferred TaxesFUEL CLAUSE UNDER RECOVERED0</v>
          </cell>
          <cell r="B129" t="str">
            <v>190 Accum Deferred Taxes</v>
          </cell>
          <cell r="C129" t="str">
            <v>FUEL CLAUSE UNDER RECOVERED</v>
          </cell>
          <cell r="D129">
            <v>0</v>
          </cell>
          <cell r="E129" t="str">
            <v>INCOME TAX DEFERRED - ELECTRIC</v>
          </cell>
          <cell r="F129">
            <v>14</v>
          </cell>
        </row>
        <row r="130">
          <cell r="A130" t="str">
            <v>190 Accum Deferred TaxesFUEL CLAUSE UNDER RECOVERED - GPC Only - Curr0</v>
          </cell>
          <cell r="B130" t="str">
            <v>190 Accum Deferred Taxes</v>
          </cell>
          <cell r="C130" t="str">
            <v>FUEL CLAUSE UNDER RECOVERED - GPC Only - Curr</v>
          </cell>
          <cell r="D130">
            <v>0</v>
          </cell>
          <cell r="E130" t="str">
            <v>INCOME TAX DEFERRED - ELECTRIC</v>
          </cell>
          <cell r="F130">
            <v>14</v>
          </cell>
        </row>
        <row r="131">
          <cell r="A131" t="str">
            <v>190 Accum Deferred TaxesGPC SPARE 2 D &amp; O12587</v>
          </cell>
          <cell r="B131" t="str">
            <v>190 Accum Deferred Taxes</v>
          </cell>
          <cell r="C131" t="str">
            <v>GPC SPARE 2 D &amp; O</v>
          </cell>
          <cell r="D131">
            <v>12587</v>
          </cell>
          <cell r="E131" t="str">
            <v>INCOME TAX DEFERRED - ELECTRIC</v>
          </cell>
          <cell r="F131">
            <v>14</v>
          </cell>
        </row>
        <row r="132">
          <cell r="A132" t="str">
            <v>190 Accum Deferred TaxesHAMMOND COOLING TOWER RENTAL0</v>
          </cell>
          <cell r="B132" t="str">
            <v>190 Accum Deferred Taxes</v>
          </cell>
          <cell r="C132" t="str">
            <v>HAMMOND COOLING TOWER RENTAL</v>
          </cell>
          <cell r="D132">
            <v>0</v>
          </cell>
          <cell r="E132" t="str">
            <v>INCOME TAX DEFERRED - ELECTRIC</v>
          </cell>
          <cell r="F132">
            <v>14</v>
          </cell>
        </row>
        <row r="133">
          <cell r="A133" t="str">
            <v>190 Accum Deferred TaxesHAMMOND COOLING TOWER RENTAL - CURRENT59227.42</v>
          </cell>
          <cell r="B133" t="str">
            <v>190 Accum Deferred Taxes</v>
          </cell>
          <cell r="C133" t="str">
            <v>HAMMOND COOLING TOWER RENTAL - CURRENT</v>
          </cell>
          <cell r="D133">
            <v>59227.42</v>
          </cell>
          <cell r="E133" t="str">
            <v>INCOME TAX DEFERRED - ELECTRIC</v>
          </cell>
          <cell r="F133">
            <v>14</v>
          </cell>
        </row>
        <row r="134">
          <cell r="A134" t="str">
            <v>190 Accum Deferred TaxesLEASE EXPENSE0</v>
          </cell>
          <cell r="B134" t="str">
            <v>190 Accum Deferred Taxes</v>
          </cell>
          <cell r="C134" t="str">
            <v>LEASE EXPENSE</v>
          </cell>
          <cell r="D134">
            <v>0</v>
          </cell>
          <cell r="E134" t="str">
            <v>INCOME TAX DEFERRED - ELECTRIC</v>
          </cell>
          <cell r="F134">
            <v>14</v>
          </cell>
        </row>
        <row r="135">
          <cell r="A135" t="str">
            <v>190 Accum Deferred TaxesLEVELIZED PURCHASE POWER EXPENSE480773.86</v>
          </cell>
          <cell r="B135" t="str">
            <v>190 Accum Deferred Taxes</v>
          </cell>
          <cell r="C135" t="str">
            <v>LEVELIZED PURCHASE POWER EXPENSE</v>
          </cell>
          <cell r="D135">
            <v>480773.86</v>
          </cell>
          <cell r="E135" t="str">
            <v>INCOME TAX DEFERRED - ELECTRIC</v>
          </cell>
          <cell r="F135">
            <v>14</v>
          </cell>
        </row>
        <row r="136">
          <cell r="A136" t="str">
            <v>190 Accum Deferred TaxesLOSS/GAIN REACQUIRED DEBT3750066.18</v>
          </cell>
          <cell r="B136" t="str">
            <v>190 Accum Deferred Taxes</v>
          </cell>
          <cell r="C136" t="str">
            <v>LOSS/GAIN REACQUIRED DEBT</v>
          </cell>
          <cell r="D136">
            <v>3750066.18</v>
          </cell>
          <cell r="E136" t="str">
            <v>INCOME TAX DEFERRED - ELECTRIC</v>
          </cell>
          <cell r="F136">
            <v>14</v>
          </cell>
        </row>
        <row r="137">
          <cell r="A137" t="str">
            <v>190 Accum Deferred TaxesMACON TERMINAL IMPAIRMENT LOSS-0.09</v>
          </cell>
          <cell r="B137" t="str">
            <v>190 Accum Deferred Taxes</v>
          </cell>
          <cell r="C137" t="str">
            <v>MACON TERMINAL IMPAIRMENT LOSS</v>
          </cell>
          <cell r="D137">
            <v>-0.09</v>
          </cell>
          <cell r="E137" t="str">
            <v>INCOME TAX DEFERRED - ELECTRIC</v>
          </cell>
          <cell r="F137">
            <v>14</v>
          </cell>
        </row>
        <row r="138">
          <cell r="A138" t="str">
            <v>190 Accum Deferred TaxesMCINTOSH COST DEFERRAL13249.51</v>
          </cell>
          <cell r="B138" t="str">
            <v>190 Accum Deferred Taxes</v>
          </cell>
          <cell r="C138" t="str">
            <v>MCINTOSH COST DEFERRAL</v>
          </cell>
          <cell r="D138">
            <v>13249.51</v>
          </cell>
          <cell r="E138" t="str">
            <v>INCOME TAX DEFERRED - ELECTRIC</v>
          </cell>
          <cell r="F138">
            <v>14</v>
          </cell>
        </row>
        <row r="139">
          <cell r="A139" t="str">
            <v>190 Accum Deferred TaxesMEDICARE SUBSIDY TAX LEGISLATION ADJ-252973.87</v>
          </cell>
          <cell r="B139" t="str">
            <v>190 Accum Deferred Taxes</v>
          </cell>
          <cell r="C139" t="str">
            <v>MEDICARE SUBSIDY TAX LEGISLATION ADJ</v>
          </cell>
          <cell r="D139">
            <v>-252973.87</v>
          </cell>
          <cell r="E139" t="str">
            <v>INCOME TAX DEFERRED - ELECTRIC</v>
          </cell>
          <cell r="F139">
            <v>14</v>
          </cell>
        </row>
        <row r="140">
          <cell r="A140" t="str">
            <v>190 Accum Deferred TaxesMEDICARE SUBSIDY TAX LEGISLATION ADJ-CURRENT84324.62</v>
          </cell>
          <cell r="B140" t="str">
            <v>190 Accum Deferred Taxes</v>
          </cell>
          <cell r="C140" t="str">
            <v>MEDICARE SUBSIDY TAX LEGISLATION ADJ-CURRENT</v>
          </cell>
          <cell r="D140">
            <v>84324.62</v>
          </cell>
          <cell r="E140" t="str">
            <v>INCOME TAX DEFERRED - ELECTRIC</v>
          </cell>
          <cell r="F140">
            <v>14</v>
          </cell>
        </row>
        <row r="141">
          <cell r="A141" t="str">
            <v>190 Accum Deferred TaxesMETERS &amp; TRANSFORMER INST COSTS - STATE-2505.64</v>
          </cell>
          <cell r="B141" t="str">
            <v>190 Accum Deferred Taxes</v>
          </cell>
          <cell r="C141" t="str">
            <v>METERS &amp; TRANSFORMER INST COSTS - STATE</v>
          </cell>
          <cell r="D141">
            <v>-2505.64</v>
          </cell>
          <cell r="E141" t="str">
            <v>INCOME TAX DEFERRED - ELECTRIC</v>
          </cell>
          <cell r="F141">
            <v>14</v>
          </cell>
        </row>
        <row r="142">
          <cell r="A142" t="str">
            <v>190 Accum Deferred TaxesNUCLEAR OUTAGE589020.89</v>
          </cell>
          <cell r="B142" t="str">
            <v>190 Accum Deferred Taxes</v>
          </cell>
          <cell r="C142" t="str">
            <v>NUCLEAR OUTAGE</v>
          </cell>
          <cell r="D142">
            <v>589020.89</v>
          </cell>
          <cell r="E142" t="str">
            <v>INCOME TAX DEFERRED - ELECTRIC</v>
          </cell>
          <cell r="F142">
            <v>14</v>
          </cell>
        </row>
        <row r="143">
          <cell r="A143" t="str">
            <v>190 Accum Deferred TaxesOTHER PROPERTY TRUEUP- STATE178228.15</v>
          </cell>
          <cell r="B143" t="str">
            <v>190 Accum Deferred Taxes</v>
          </cell>
          <cell r="C143" t="str">
            <v>OTHER PROPERTY TRUEUP- STATE</v>
          </cell>
          <cell r="D143">
            <v>178228.15</v>
          </cell>
          <cell r="E143" t="str">
            <v>INCOME TAX DEFERRED - ELECTRIC</v>
          </cell>
          <cell r="F143">
            <v>14</v>
          </cell>
        </row>
        <row r="144">
          <cell r="A144" t="str">
            <v>190 Accum Deferred TaxesPENSION12430801.56</v>
          </cell>
          <cell r="B144" t="str">
            <v>190 Accum Deferred Taxes</v>
          </cell>
          <cell r="C144" t="str">
            <v>PENSION</v>
          </cell>
          <cell r="D144">
            <v>12430801.560000001</v>
          </cell>
          <cell r="E144" t="str">
            <v>INCOME TAX DEFERRED - ELECTRIC</v>
          </cell>
          <cell r="F144">
            <v>14</v>
          </cell>
        </row>
        <row r="145">
          <cell r="A145" t="str">
            <v>190 Accum Deferred TaxesPLANT MCINTOSH CC DEFERRED INCOME TAXES37837.59</v>
          </cell>
          <cell r="B145" t="str">
            <v>190 Accum Deferred Taxes</v>
          </cell>
          <cell r="C145" t="str">
            <v>PLANT MCINTOSH CC DEFERRED INCOME TAXES</v>
          </cell>
          <cell r="D145">
            <v>37837.589999999997</v>
          </cell>
          <cell r="E145" t="str">
            <v>INCOME TAX DEFERRED - ELECTRIC</v>
          </cell>
          <cell r="F145">
            <v>14</v>
          </cell>
        </row>
        <row r="146">
          <cell r="A146" t="str">
            <v>190 Accum Deferred TaxesPLANT-RELATED OUTSIDE POWERTAX ADJ-700808.16</v>
          </cell>
          <cell r="B146" t="str">
            <v>190 Accum Deferred Taxes</v>
          </cell>
          <cell r="C146" t="str">
            <v>PLANT-RELATED OUTSIDE POWERTAX ADJ</v>
          </cell>
          <cell r="D146">
            <v>-700808.16</v>
          </cell>
          <cell r="E146" t="str">
            <v>INCOME TAX DEFERRED - ELECTRIC</v>
          </cell>
          <cell r="F146">
            <v>14</v>
          </cell>
        </row>
        <row r="147">
          <cell r="A147" t="str">
            <v>190 Accum Deferred TaxesPPA-0.25</v>
          </cell>
          <cell r="B147" t="str">
            <v>190 Accum Deferred Taxes</v>
          </cell>
          <cell r="C147" t="str">
            <v>PPA</v>
          </cell>
          <cell r="D147">
            <v>-0.25</v>
          </cell>
          <cell r="E147" t="str">
            <v>INCOME TAX DEFERRED - ELECTRIC</v>
          </cell>
          <cell r="F147">
            <v>14</v>
          </cell>
        </row>
        <row r="148">
          <cell r="A148" t="str">
            <v>190 Accum Deferred TaxesRAIL CAR LEASE - STATE124706.29</v>
          </cell>
          <cell r="B148" t="str">
            <v>190 Accum Deferred Taxes</v>
          </cell>
          <cell r="C148" t="str">
            <v>RAIL CAR LEASE - STATE</v>
          </cell>
          <cell r="D148">
            <v>124706.29</v>
          </cell>
          <cell r="E148" t="str">
            <v>INCOME TAX DEFERRED - ELECTRIC</v>
          </cell>
          <cell r="F148">
            <v>14</v>
          </cell>
        </row>
        <row r="149">
          <cell r="A149" t="str">
            <v>190 Accum Deferred TaxesREG ASSETS - BRANCH245648.2</v>
          </cell>
          <cell r="B149" t="str">
            <v>190 Accum Deferred Taxes</v>
          </cell>
          <cell r="C149" t="str">
            <v>REG ASSETS - BRANCH</v>
          </cell>
          <cell r="D149">
            <v>245648.2</v>
          </cell>
          <cell r="E149" t="str">
            <v>INCOME TAX DEFERRED - ELECTRIC</v>
          </cell>
          <cell r="F149">
            <v>14</v>
          </cell>
        </row>
        <row r="150">
          <cell r="A150" t="str">
            <v>190 Accum Deferred TaxesREG ASSETS - ENV DECERTIFICATION1040039.86</v>
          </cell>
          <cell r="B150" t="str">
            <v>190 Accum Deferred Taxes</v>
          </cell>
          <cell r="C150" t="str">
            <v>REG ASSETS - ENV DECERTIFICATION</v>
          </cell>
          <cell r="D150">
            <v>1040039.86</v>
          </cell>
          <cell r="E150" t="str">
            <v>INCOME TAX DEFERRED - ELECTRIC</v>
          </cell>
          <cell r="F150">
            <v>14</v>
          </cell>
        </row>
        <row r="151">
          <cell r="A151" t="str">
            <v>190 Accum Deferred TaxesREG ASSETS - MITCHELL2005.22</v>
          </cell>
          <cell r="B151" t="str">
            <v>190 Accum Deferred Taxes</v>
          </cell>
          <cell r="C151" t="str">
            <v>REG ASSETS - MITCHELL</v>
          </cell>
          <cell r="D151">
            <v>2005.22</v>
          </cell>
          <cell r="E151" t="str">
            <v>INCOME TAX DEFERRED - ELECTRIC</v>
          </cell>
          <cell r="F151">
            <v>14</v>
          </cell>
        </row>
        <row r="152">
          <cell r="A152" t="str">
            <v>190 Accum Deferred TaxesREG ASSETS - MITCHELL - CURRENT687.5</v>
          </cell>
          <cell r="B152" t="str">
            <v>190 Accum Deferred Taxes</v>
          </cell>
          <cell r="C152" t="str">
            <v>REG ASSETS - MITCHELL - CURRENT</v>
          </cell>
          <cell r="D152">
            <v>687.5</v>
          </cell>
          <cell r="E152" t="str">
            <v>INCOME TAX DEFERRED - ELECTRIC</v>
          </cell>
          <cell r="F152">
            <v>14</v>
          </cell>
        </row>
        <row r="153">
          <cell r="A153" t="str">
            <v>190 Accum Deferred TaxesREG. ASSETS - MCDONOUGH0</v>
          </cell>
          <cell r="B153" t="str">
            <v>190 Accum Deferred Taxes</v>
          </cell>
          <cell r="C153" t="str">
            <v>REG. ASSETS - MCDONOUGH</v>
          </cell>
          <cell r="D153">
            <v>0</v>
          </cell>
          <cell r="E153" t="str">
            <v>INCOME TAX DEFERRED - ELECTRIC</v>
          </cell>
          <cell r="F153">
            <v>14</v>
          </cell>
        </row>
        <row r="154">
          <cell r="A154" t="str">
            <v>190 Accum Deferred TaxesREG. ASSETS - MCDONOUGH - CURRENT91627.37</v>
          </cell>
          <cell r="B154" t="str">
            <v>190 Accum Deferred Taxes</v>
          </cell>
          <cell r="C154" t="str">
            <v>REG. ASSETS - MCDONOUGH - CURRENT</v>
          </cell>
          <cell r="D154">
            <v>91627.37</v>
          </cell>
          <cell r="E154" t="str">
            <v>INCOME TAX DEFERRED - ELECTRIC</v>
          </cell>
          <cell r="F154">
            <v>14</v>
          </cell>
        </row>
        <row r="155">
          <cell r="A155" t="str">
            <v>190 Accum Deferred TaxesREPAIRS ADJ - FORM 3115-0.02</v>
          </cell>
          <cell r="B155" t="str">
            <v>190 Accum Deferred Taxes</v>
          </cell>
          <cell r="C155" t="str">
            <v>REPAIRS ADJ - FORM 3115</v>
          </cell>
          <cell r="D155">
            <v>-0.02</v>
          </cell>
          <cell r="E155" t="str">
            <v>INCOME TAX DEFERRED - ELECTRIC</v>
          </cell>
          <cell r="F155">
            <v>14</v>
          </cell>
        </row>
        <row r="156">
          <cell r="A156" t="str">
            <v>190 Accum Deferred TaxesREPAIRS ADJ - SECTION 481551354.5</v>
          </cell>
          <cell r="B156" t="str">
            <v>190 Accum Deferred Taxes</v>
          </cell>
          <cell r="C156" t="str">
            <v>REPAIRS ADJ - SECTION 481</v>
          </cell>
          <cell r="D156">
            <v>551354.5</v>
          </cell>
          <cell r="E156" t="str">
            <v>INCOME TAX DEFERRED - ELECTRIC</v>
          </cell>
          <cell r="F156">
            <v>14</v>
          </cell>
        </row>
        <row r="157">
          <cell r="A157" t="str">
            <v>190 Accum Deferred TaxesSAVANNAH ACCOUNT 282 ATL1317050.36</v>
          </cell>
          <cell r="B157" t="str">
            <v>190 Accum Deferred Taxes</v>
          </cell>
          <cell r="C157" t="str">
            <v>SAVANNAH ACCOUNT 282 ATL</v>
          </cell>
          <cell r="D157">
            <v>1317050.3600000001</v>
          </cell>
          <cell r="E157" t="str">
            <v>INCOME TAX DEFERRED - ELECTRIC</v>
          </cell>
          <cell r="F157">
            <v>14</v>
          </cell>
        </row>
        <row r="158">
          <cell r="A158" t="str">
            <v>190 Accum Deferred TaxesSAVANNAH ACCOUNT 282 ATL STATE3297081.53</v>
          </cell>
          <cell r="B158" t="str">
            <v>190 Accum Deferred Taxes</v>
          </cell>
          <cell r="C158" t="str">
            <v>SAVANNAH ACCOUNT 282 ATL STATE</v>
          </cell>
          <cell r="D158">
            <v>3297081.53</v>
          </cell>
          <cell r="E158" t="str">
            <v>INCOME TAX DEFERRED - ELECTRIC</v>
          </cell>
          <cell r="F158">
            <v>14</v>
          </cell>
        </row>
        <row r="159">
          <cell r="A159" t="str">
            <v>190 Accum Deferred TaxesSAVANNAH ACCOUNT 283 ATL0</v>
          </cell>
          <cell r="B159" t="str">
            <v>190 Accum Deferred Taxes</v>
          </cell>
          <cell r="C159" t="str">
            <v>SAVANNAH ACCOUNT 283 ATL</v>
          </cell>
          <cell r="D159">
            <v>0</v>
          </cell>
          <cell r="E159" t="str">
            <v>INCOME TAX DEFERRED - ELECTRIC</v>
          </cell>
          <cell r="F159">
            <v>14</v>
          </cell>
        </row>
        <row r="160">
          <cell r="A160" t="str">
            <v>190 Accum Deferred TaxesSTORM DAMAGE RESERVE 283397389.04</v>
          </cell>
          <cell r="B160" t="str">
            <v>190 Accum Deferred Taxes</v>
          </cell>
          <cell r="C160" t="str">
            <v>STORM DAMAGE RESERVE 283</v>
          </cell>
          <cell r="D160">
            <v>397389.04</v>
          </cell>
          <cell r="E160" t="str">
            <v>INCOME TAX DEFERRED - ELECTRIC</v>
          </cell>
          <cell r="F160">
            <v>14</v>
          </cell>
        </row>
        <row r="161">
          <cell r="A161" t="str">
            <v>190 Accum Deferred TaxesSTORM DAMAGE RESERVE 283 - GPC Only - Current359258.48</v>
          </cell>
          <cell r="B161" t="str">
            <v>190 Accum Deferred Taxes</v>
          </cell>
          <cell r="C161" t="str">
            <v>STORM DAMAGE RESERVE 283 - GPC Only - Current</v>
          </cell>
          <cell r="D161">
            <v>359258.48</v>
          </cell>
          <cell r="E161" t="str">
            <v>INCOME TAX DEFERRED - ELECTRIC</v>
          </cell>
          <cell r="F161">
            <v>14</v>
          </cell>
        </row>
        <row r="162">
          <cell r="A162" t="str">
            <v>190 Accum Deferred TaxesTAXABLE MEDICARE SUBSIDY310608.97</v>
          </cell>
          <cell r="B162" t="str">
            <v>190 Accum Deferred Taxes</v>
          </cell>
          <cell r="C162" t="str">
            <v>TAXABLE MEDICARE SUBSIDY</v>
          </cell>
          <cell r="D162">
            <v>310608.96999999997</v>
          </cell>
          <cell r="E162" t="str">
            <v>INCOME TAX DEFERRED - ELECTRIC</v>
          </cell>
          <cell r="F162">
            <v>14</v>
          </cell>
        </row>
        <row r="163">
          <cell r="A163" t="str">
            <v>190 Accum Deferred TaxesVACATION PAY0</v>
          </cell>
          <cell r="B163" t="str">
            <v>190 Accum Deferred Taxes</v>
          </cell>
          <cell r="C163" t="str">
            <v>VACATION PAY</v>
          </cell>
          <cell r="D163">
            <v>0</v>
          </cell>
          <cell r="E163" t="str">
            <v>INCOME TAX DEFERRED - ELECTRIC</v>
          </cell>
          <cell r="F163">
            <v>14</v>
          </cell>
        </row>
        <row r="164">
          <cell r="A164" t="str">
            <v>190 Accum Deferred TaxesFIN 48 - CREDIT ADJ - FEDERAL OFFSET0</v>
          </cell>
          <cell r="B164" t="str">
            <v>190 Accum Deferred Taxes</v>
          </cell>
          <cell r="C164" t="str">
            <v>FIN 48 - CREDIT ADJ - FEDERAL OFFSET</v>
          </cell>
          <cell r="D164">
            <v>0</v>
          </cell>
          <cell r="E164" t="str">
            <v>FIN 48 TAX PROVISION</v>
          </cell>
          <cell r="F164">
            <v>15</v>
          </cell>
        </row>
        <row r="165">
          <cell r="A165" t="str">
            <v>190 Accum Deferred TaxesFIN 48 - CREDIT ADJ - STATE OFFSET0</v>
          </cell>
          <cell r="B165" t="str">
            <v>190 Accum Deferred Taxes</v>
          </cell>
          <cell r="C165" t="str">
            <v>FIN 48 - CREDIT ADJ - STATE OFFSET</v>
          </cell>
          <cell r="D165">
            <v>0</v>
          </cell>
          <cell r="E165" t="str">
            <v>FIN 48 TAX PROVISION</v>
          </cell>
          <cell r="F165">
            <v>15</v>
          </cell>
        </row>
        <row r="166">
          <cell r="A166" t="str">
            <v>190 Accum Deferred TaxesFIN 48 - CREDIT SETTLEMENT -  FEDERAL OFFSET0</v>
          </cell>
          <cell r="B166" t="str">
            <v>190 Accum Deferred Taxes</v>
          </cell>
          <cell r="C166" t="str">
            <v>FIN 48 - CREDIT SETTLEMENT -  FEDERAL OFFSET</v>
          </cell>
          <cell r="D166">
            <v>0</v>
          </cell>
          <cell r="E166" t="str">
            <v>FIN 48 TAX PROVISION</v>
          </cell>
          <cell r="F166">
            <v>15</v>
          </cell>
        </row>
        <row r="167">
          <cell r="A167" t="str">
            <v>190 Accum Deferred TaxesFIN 48 - CREDIT SETTLEMENT -  STATE OFFSET0</v>
          </cell>
          <cell r="B167" t="str">
            <v>190 Accum Deferred Taxes</v>
          </cell>
          <cell r="C167" t="str">
            <v>FIN 48 - CREDIT SETTLEMENT -  STATE OFFSET</v>
          </cell>
          <cell r="D167">
            <v>0</v>
          </cell>
          <cell r="E167" t="str">
            <v>FIN 48 TAX PROVISION</v>
          </cell>
          <cell r="F167">
            <v>15</v>
          </cell>
        </row>
        <row r="168">
          <cell r="A168" t="str">
            <v>190 Accum Deferred TaxesFIN 48 - PERMANENT ADJ - FEDERAL OFFSET0</v>
          </cell>
          <cell r="B168" t="str">
            <v>190 Accum Deferred Taxes</v>
          </cell>
          <cell r="C168" t="str">
            <v>FIN 48 - PERMANENT ADJ - FEDERAL OFFSET</v>
          </cell>
          <cell r="D168">
            <v>0</v>
          </cell>
          <cell r="E168" t="str">
            <v>FIN 48 TAX PROVISION</v>
          </cell>
          <cell r="F168">
            <v>15</v>
          </cell>
        </row>
        <row r="169">
          <cell r="A169" t="str">
            <v>190 Accum Deferred TaxesFIN 48 - PERMANENT ADJ - STATE OFFSET-0.00999999999839929</v>
          </cell>
          <cell r="B169" t="str">
            <v>190 Accum Deferred Taxes</v>
          </cell>
          <cell r="C169" t="str">
            <v>FIN 48 - PERMANENT ADJ - STATE OFFSET</v>
          </cell>
          <cell r="D169">
            <v>-9.9999999983992893E-3</v>
          </cell>
          <cell r="E169" t="str">
            <v>FIN 48 TAX PROVISION</v>
          </cell>
          <cell r="F169">
            <v>15</v>
          </cell>
        </row>
        <row r="170">
          <cell r="A170" t="str">
            <v>190 Accum Deferred TaxesFIN 48 - TEMPORARY ADJ - CURR STATE PAY1280781.11</v>
          </cell>
          <cell r="B170" t="str">
            <v>190 Accum Deferred Taxes</v>
          </cell>
          <cell r="C170" t="str">
            <v>FIN 48 - TEMPORARY ADJ - CURR STATE PAY</v>
          </cell>
          <cell r="D170">
            <v>1280781.1099999999</v>
          </cell>
          <cell r="E170" t="str">
            <v>FIN 48 TAX PROVISION</v>
          </cell>
          <cell r="F170">
            <v>15</v>
          </cell>
        </row>
        <row r="171">
          <cell r="A171" t="str">
            <v>190 Accum Deferred TaxesFIN 48 - TEMPORARY ADJ - STATE-1280781.11</v>
          </cell>
          <cell r="B171" t="str">
            <v>190 Accum Deferred Taxes</v>
          </cell>
          <cell r="C171" t="str">
            <v>FIN 48 - TEMPORARY ADJ - STATE</v>
          </cell>
          <cell r="D171">
            <v>-1280781.1099999999</v>
          </cell>
          <cell r="E171" t="str">
            <v>FIN 48 TAX PROVISION</v>
          </cell>
          <cell r="F171">
            <v>15</v>
          </cell>
        </row>
        <row r="172">
          <cell r="A172" t="str">
            <v>190 Accum Deferred TaxesACCEL DEPR - FEEDBACK - ST8091.28</v>
          </cell>
          <cell r="B172" t="str">
            <v>190 Accum Deferred Taxes</v>
          </cell>
          <cell r="C172" t="str">
            <v>ACCEL DEPR - FEEDBACK - ST</v>
          </cell>
          <cell r="D172">
            <v>8091.28</v>
          </cell>
          <cell r="E172" t="str">
            <v>INCOME TAX DEFERRED - NON_UTILITY</v>
          </cell>
          <cell r="F172">
            <v>16</v>
          </cell>
        </row>
        <row r="173">
          <cell r="A173" t="str">
            <v>190 Accum Deferred TaxesACCEL DEPR - PROV - ST66546.49</v>
          </cell>
          <cell r="B173" t="str">
            <v>190 Accum Deferred Taxes</v>
          </cell>
          <cell r="C173" t="str">
            <v>ACCEL DEPR - PROV - ST</v>
          </cell>
          <cell r="D173">
            <v>66546.490000000005</v>
          </cell>
          <cell r="E173" t="str">
            <v>INCOME TAX DEFERRED - NON_UTILITY</v>
          </cell>
          <cell r="F173">
            <v>16</v>
          </cell>
        </row>
        <row r="174">
          <cell r="A174" t="str">
            <v>190 Accum Deferred TaxesBASIS DIFFERENCES - FEEDBACK - STATE-459165.1</v>
          </cell>
          <cell r="B174" t="str">
            <v>190 Accum Deferred Taxes</v>
          </cell>
          <cell r="C174" t="str">
            <v>BASIS DIFFERENCES - FEEDBACK - STATE</v>
          </cell>
          <cell r="D174">
            <v>-459165.1</v>
          </cell>
          <cell r="E174" t="str">
            <v>INCOME TAX DEFERRED - NON_UTILITY</v>
          </cell>
          <cell r="F174">
            <v>16</v>
          </cell>
        </row>
        <row r="175">
          <cell r="A175" t="str">
            <v>190 Accum Deferred TaxesBASIS DIFFERENCES - PROV - STATE-2201453.23</v>
          </cell>
          <cell r="B175" t="str">
            <v>190 Accum Deferred Taxes</v>
          </cell>
          <cell r="C175" t="str">
            <v>BASIS DIFFERENCES - PROV - STATE</v>
          </cell>
          <cell r="D175">
            <v>-2201453.23</v>
          </cell>
          <cell r="E175" t="str">
            <v>INCOME TAX DEFERRED - NON_UTILITY</v>
          </cell>
          <cell r="F175">
            <v>16</v>
          </cell>
        </row>
        <row r="176">
          <cell r="A176" t="str">
            <v>190 Accum Deferred TaxesDEFERRED GAINS - BTL - FEEDBACK-0.18</v>
          </cell>
          <cell r="B176" t="str">
            <v>190 Accum Deferred Taxes</v>
          </cell>
          <cell r="C176" t="str">
            <v>DEFERRED GAINS - BTL - FEEDBACK</v>
          </cell>
          <cell r="D176">
            <v>-0.18</v>
          </cell>
          <cell r="E176" t="str">
            <v>INCOME TAX DEFERRED - NON_UTILITY</v>
          </cell>
          <cell r="F176">
            <v>16</v>
          </cell>
        </row>
        <row r="177">
          <cell r="A177" t="str">
            <v>190 Accum Deferred TaxesDEFERRED GAINS NU - STATE220039.46</v>
          </cell>
          <cell r="B177" t="str">
            <v>190 Accum Deferred Taxes</v>
          </cell>
          <cell r="C177" t="str">
            <v>DEFERRED GAINS NU - STATE</v>
          </cell>
          <cell r="D177">
            <v>220039.46</v>
          </cell>
          <cell r="E177" t="str">
            <v>INCOME TAX DEFERRED - NON_UTILITY</v>
          </cell>
          <cell r="F177">
            <v>16</v>
          </cell>
        </row>
        <row r="178">
          <cell r="A178" t="str">
            <v>190 Accum Deferred TaxesIRS SETTLEMENT RAR - STATE - FEEDBACK0.13</v>
          </cell>
          <cell r="B178" t="str">
            <v>190 Accum Deferred Taxes</v>
          </cell>
          <cell r="C178" t="str">
            <v>IRS SETTLEMENT RAR - STATE - FEEDBACK</v>
          </cell>
          <cell r="D178">
            <v>0.13</v>
          </cell>
          <cell r="E178" t="str">
            <v>INCOME TAX DEFERRED - NON_UTILITY</v>
          </cell>
          <cell r="F178">
            <v>16</v>
          </cell>
        </row>
        <row r="179">
          <cell r="A179" t="str">
            <v>190 Accum Deferred TaxesIRS SETTLEMENT RAR - STATE - FEEDBACK0</v>
          </cell>
          <cell r="B179" t="str">
            <v>190 Accum Deferred Taxes</v>
          </cell>
          <cell r="C179" t="str">
            <v>IRS SETTLEMENT RAR - STATE - FEEDBACK</v>
          </cell>
          <cell r="D179">
            <v>0</v>
          </cell>
          <cell r="E179" t="str">
            <v>INCOME TAX DEFERRED - NON_UTILITY</v>
          </cell>
          <cell r="F179">
            <v>16</v>
          </cell>
        </row>
        <row r="180">
          <cell r="A180" t="str">
            <v>190 Accum Deferred TaxesRAIL CAR LEASE NU - STATE829022.06</v>
          </cell>
          <cell r="B180" t="str">
            <v>190 Accum Deferred Taxes</v>
          </cell>
          <cell r="C180" t="str">
            <v>RAIL CAR LEASE NU - STATE</v>
          </cell>
          <cell r="D180">
            <v>829022.06</v>
          </cell>
          <cell r="E180" t="str">
            <v>INCOME TAX DEFERRED - NON_UTILITY</v>
          </cell>
          <cell r="F180">
            <v>16</v>
          </cell>
        </row>
        <row r="181">
          <cell r="A181" t="str">
            <v>190 Accum Deferred TaxesACCEL DEPR - FEEDBACK46819.91</v>
          </cell>
          <cell r="B181" t="str">
            <v>190 Accum Deferred Taxes</v>
          </cell>
          <cell r="C181" t="str">
            <v>ACCEL DEPR - FEEDBACK</v>
          </cell>
          <cell r="D181">
            <v>46819.91</v>
          </cell>
          <cell r="E181" t="str">
            <v>INCOME TAX DEFERRED - ELECTRIC</v>
          </cell>
          <cell r="F181">
            <v>14</v>
          </cell>
        </row>
        <row r="182">
          <cell r="A182" t="str">
            <v>190 Accum Deferred TaxesACCEL DEPR - FEEDBACK-348129.2</v>
          </cell>
          <cell r="B182" t="str">
            <v>190 Accum Deferred Taxes</v>
          </cell>
          <cell r="C182" t="str">
            <v>ACCEL DEPR - FEEDBACK</v>
          </cell>
          <cell r="D182">
            <v>-348129.2</v>
          </cell>
          <cell r="E182" t="str">
            <v>INCOME TAX DEFERRED - ELECTRIC</v>
          </cell>
          <cell r="F182">
            <v>14</v>
          </cell>
        </row>
        <row r="183">
          <cell r="A183" t="str">
            <v>190 Accum Deferred TaxesACCEL DEPR - FEEDBACK-115171.1</v>
          </cell>
          <cell r="B183" t="str">
            <v>190 Accum Deferred Taxes</v>
          </cell>
          <cell r="C183" t="str">
            <v>ACCEL DEPR - FEEDBACK</v>
          </cell>
          <cell r="D183">
            <v>-115171.1</v>
          </cell>
          <cell r="E183" t="str">
            <v>INCOME TAX DEFERRED - ELECTRIC</v>
          </cell>
          <cell r="F183">
            <v>14</v>
          </cell>
        </row>
        <row r="184">
          <cell r="A184" t="str">
            <v>190 Accum Deferred TaxesACCEL DEPR - FEEDBACK7155420.22</v>
          </cell>
          <cell r="B184" t="str">
            <v>190 Accum Deferred Taxes</v>
          </cell>
          <cell r="C184" t="str">
            <v>ACCEL DEPR - FEEDBACK</v>
          </cell>
          <cell r="D184">
            <v>7155420.2199999997</v>
          </cell>
          <cell r="E184" t="str">
            <v>INCOME TAX DEFERRED - ELECTRIC</v>
          </cell>
          <cell r="F184">
            <v>14</v>
          </cell>
        </row>
        <row r="185">
          <cell r="A185" t="str">
            <v>190 Accum Deferred TaxesACCEL DEPR - FEEDBACK - ST-342355.32</v>
          </cell>
          <cell r="B185" t="str">
            <v>190 Accum Deferred Taxes</v>
          </cell>
          <cell r="C185" t="str">
            <v>ACCEL DEPR - FEEDBACK - ST</v>
          </cell>
          <cell r="D185">
            <v>-342355.32</v>
          </cell>
          <cell r="E185" t="str">
            <v>INCOME TAX DEFERRED - ELECTRIC</v>
          </cell>
          <cell r="F185">
            <v>14</v>
          </cell>
        </row>
        <row r="186">
          <cell r="A186" t="str">
            <v>190 Accum Deferred TaxesACCEL DEPR - FEEDBACK - ST6965801.46</v>
          </cell>
          <cell r="B186" t="str">
            <v>190 Accum Deferred Taxes</v>
          </cell>
          <cell r="C186" t="str">
            <v>ACCEL DEPR - FEEDBACK - ST</v>
          </cell>
          <cell r="D186">
            <v>6965801.46</v>
          </cell>
          <cell r="E186" t="str">
            <v>INCOME TAX DEFERRED - ELECTRIC</v>
          </cell>
          <cell r="F186">
            <v>14</v>
          </cell>
        </row>
        <row r="187">
          <cell r="A187" t="str">
            <v>190 Accum Deferred TaxesACCEL DEPR - FEEDBACK - ST-14043075.87</v>
          </cell>
          <cell r="B187" t="str">
            <v>190 Accum Deferred Taxes</v>
          </cell>
          <cell r="C187" t="str">
            <v>ACCEL DEPR - FEEDBACK - ST</v>
          </cell>
          <cell r="D187">
            <v>-14043075.869999999</v>
          </cell>
          <cell r="E187" t="str">
            <v>INCOME TAX DEFERRED - ELECTRIC</v>
          </cell>
          <cell r="F187">
            <v>14</v>
          </cell>
        </row>
        <row r="188">
          <cell r="A188" t="str">
            <v>190 Accum Deferred TaxesACCEL DEPR - FEEDBACK - ST SAV Bench27714.74</v>
          </cell>
          <cell r="B188" t="str">
            <v>190 Accum Deferred Taxes</v>
          </cell>
          <cell r="C188" t="str">
            <v>ACCEL DEPR - FEEDBACK - ST SAV Bench</v>
          </cell>
          <cell r="D188">
            <v>27714.74</v>
          </cell>
          <cell r="E188" t="str">
            <v>INCOME TAX DEFERRED - ELECTRIC</v>
          </cell>
          <cell r="F188">
            <v>14</v>
          </cell>
        </row>
        <row r="189">
          <cell r="A189" t="str">
            <v>190 Accum Deferred TaxesBASIS DIFFERENCES - FEEDBACK-259.75</v>
          </cell>
          <cell r="B189" t="str">
            <v>190 Accum Deferred Taxes</v>
          </cell>
          <cell r="C189" t="str">
            <v>BASIS DIFFERENCES - FEEDBACK</v>
          </cell>
          <cell r="D189">
            <v>-259.75</v>
          </cell>
          <cell r="E189" t="str">
            <v>INCOME TAX DEFERRED - ELECTRIC</v>
          </cell>
          <cell r="F189">
            <v>14</v>
          </cell>
        </row>
        <row r="190">
          <cell r="A190" t="str">
            <v>190 Accum Deferred TaxesBASIS DIFFERENCES - FEEDBACK-456888.43</v>
          </cell>
          <cell r="B190" t="str">
            <v>190 Accum Deferred Taxes</v>
          </cell>
          <cell r="C190" t="str">
            <v>BASIS DIFFERENCES - FEEDBACK</v>
          </cell>
          <cell r="D190">
            <v>-456888.43</v>
          </cell>
          <cell r="E190" t="str">
            <v>INCOME TAX DEFERRED - ELECTRIC</v>
          </cell>
          <cell r="F190">
            <v>14</v>
          </cell>
        </row>
        <row r="191">
          <cell r="A191" t="str">
            <v>190 Accum Deferred TaxesBASIS DIFFERENCES - FEEDBACK - STATE-11106.98</v>
          </cell>
          <cell r="B191" t="str">
            <v>190 Accum Deferred Taxes</v>
          </cell>
          <cell r="C191" t="str">
            <v>BASIS DIFFERENCES - FEEDBACK - STATE</v>
          </cell>
          <cell r="D191">
            <v>-11106.98</v>
          </cell>
          <cell r="E191" t="str">
            <v>INCOME TAX DEFERRED - ELECTRIC</v>
          </cell>
          <cell r="F191">
            <v>14</v>
          </cell>
        </row>
        <row r="192">
          <cell r="A192" t="str">
            <v>190 Accum Deferred TaxesBASIS DIFFERENCES - FEEDBACK - STATE47817.95</v>
          </cell>
          <cell r="B192" t="str">
            <v>190 Accum Deferred Taxes</v>
          </cell>
          <cell r="C192" t="str">
            <v>BASIS DIFFERENCES - FEEDBACK - STATE</v>
          </cell>
          <cell r="D192">
            <v>47817.95</v>
          </cell>
          <cell r="E192" t="str">
            <v>INCOME TAX DEFERRED - ELECTRIC</v>
          </cell>
          <cell r="F192">
            <v>14</v>
          </cell>
        </row>
        <row r="193">
          <cell r="A193" t="str">
            <v>190 Accum Deferred TaxesBASIS DIFFERENCES - FEEDBACK - STATE6163911.93</v>
          </cell>
          <cell r="B193" t="str">
            <v>190 Accum Deferred Taxes</v>
          </cell>
          <cell r="C193" t="str">
            <v>BASIS DIFFERENCES - FEEDBACK - STATE</v>
          </cell>
          <cell r="D193">
            <v>6163911.9299999997</v>
          </cell>
          <cell r="E193" t="str">
            <v>INCOME TAX DEFERRED - ELECTRIC</v>
          </cell>
          <cell r="F193">
            <v>14</v>
          </cell>
        </row>
        <row r="194">
          <cell r="A194" t="str">
            <v>190 Accum Deferred TaxesDEFERRED GAIN ADJUSTMENTS410858.91</v>
          </cell>
          <cell r="B194" t="str">
            <v>190 Accum Deferred Taxes</v>
          </cell>
          <cell r="C194" t="str">
            <v>DEFERRED GAIN ADJUSTMENTS</v>
          </cell>
          <cell r="D194">
            <v>410858.91</v>
          </cell>
          <cell r="E194" t="str">
            <v>INCOME TAX DEFERRED - ELECTRIC</v>
          </cell>
          <cell r="F194">
            <v>14</v>
          </cell>
        </row>
        <row r="195">
          <cell r="A195" t="str">
            <v>190 Accum Deferred TaxesFAS 109 Other Basis Diff ADJ100258396</v>
          </cell>
          <cell r="B195" t="str">
            <v>190 Accum Deferred Taxes</v>
          </cell>
          <cell r="C195" t="str">
            <v>FAS 109 Other Basis Diff ADJ</v>
          </cell>
          <cell r="D195">
            <v>100258396</v>
          </cell>
          <cell r="E195" t="str">
            <v>OTHER BASIS DIFFERENCES - 109 A/C 190</v>
          </cell>
          <cell r="F195">
            <v>17</v>
          </cell>
        </row>
        <row r="196">
          <cell r="A196" t="str">
            <v>190 Accum Deferred TaxesITC AMORTIZATION 10%131485016.52</v>
          </cell>
          <cell r="B196" t="str">
            <v>190 Accum Deferred Taxes</v>
          </cell>
          <cell r="C196" t="str">
            <v>ITC AMORTIZATION 10%</v>
          </cell>
          <cell r="D196">
            <v>131485016.52</v>
          </cell>
          <cell r="E196" t="str">
            <v>INCOME TAX DEFERRED - ELECTRIC</v>
          </cell>
          <cell r="F196">
            <v>14</v>
          </cell>
        </row>
        <row r="197">
          <cell r="A197" t="str">
            <v>190 Accum Deferred TaxesITC_AMORT_ELECTRIC0</v>
          </cell>
          <cell r="B197" t="str">
            <v>190 Accum Deferred Taxes</v>
          </cell>
          <cell r="C197" t="str">
            <v>ITC_AMORT_ELECTRIC</v>
          </cell>
          <cell r="D197">
            <v>0</v>
          </cell>
          <cell r="E197" t="str">
            <v>INCOME TAX DEFERRED - ELECTRIC</v>
          </cell>
          <cell r="F197">
            <v>14</v>
          </cell>
        </row>
        <row r="198">
          <cell r="A198" t="str">
            <v>190 Accum Deferred TaxesITC_BASIS_ADJ_ELEC-40603551.64</v>
          </cell>
          <cell r="B198" t="str">
            <v>190 Accum Deferred Taxes</v>
          </cell>
          <cell r="C198" t="str">
            <v>ITC_BASIS_ADJ_ELEC</v>
          </cell>
          <cell r="D198">
            <v>-40603551.640000001</v>
          </cell>
          <cell r="E198" t="str">
            <v>INCOME TAX DEFERRED - ELECTRIC</v>
          </cell>
          <cell r="F198">
            <v>14</v>
          </cell>
        </row>
        <row r="199">
          <cell r="A199" t="str">
            <v>190 Accum Deferred TaxesITC_BASIS_ADJ_ELEC STATE708640.68</v>
          </cell>
          <cell r="B199" t="str">
            <v>190 Accum Deferred Taxes</v>
          </cell>
          <cell r="C199" t="str">
            <v>ITC_BASIS_ADJ_ELEC STATE</v>
          </cell>
          <cell r="D199">
            <v>708640.68</v>
          </cell>
          <cell r="E199" t="str">
            <v>INCOME TAX DEFERRED - ELECTRIC</v>
          </cell>
          <cell r="F199">
            <v>14</v>
          </cell>
        </row>
        <row r="200">
          <cell r="A200" t="str">
            <v>190 Accum Deferred TaxesT,D &amp; A FEEEDBACK - PLANT1508351.25</v>
          </cell>
          <cell r="B200" t="str">
            <v>190 Accum Deferred Taxes</v>
          </cell>
          <cell r="C200" t="str">
            <v>T,D &amp; A FEEEDBACK - PLANT</v>
          </cell>
          <cell r="D200">
            <v>1508351.25</v>
          </cell>
          <cell r="E200" t="str">
            <v>INCOME TAX DEFERRED - ELECTRIC</v>
          </cell>
          <cell r="F200">
            <v>14</v>
          </cell>
        </row>
        <row r="201">
          <cell r="A201" t="str">
            <v>190 Accum Deferred TaxesFLAT BILL REVENUE OVER0</v>
          </cell>
          <cell r="B201" t="str">
            <v>190 Accum Deferred Taxes</v>
          </cell>
          <cell r="C201" t="str">
            <v>FLAT BILL REVENUE OVER</v>
          </cell>
          <cell r="D201">
            <v>0</v>
          </cell>
          <cell r="E201" t="str">
            <v>FLAT BILL REVENUE OVER/UNDER</v>
          </cell>
          <cell r="F201">
            <v>18</v>
          </cell>
        </row>
        <row r="202">
          <cell r="A202" t="str">
            <v>190 Accum Deferred TaxesFLAT BILL REVENUE UNDER292299.9</v>
          </cell>
          <cell r="B202" t="str">
            <v>190 Accum Deferred Taxes</v>
          </cell>
          <cell r="C202" t="str">
            <v>FLAT BILL REVENUE UNDER</v>
          </cell>
          <cell r="D202">
            <v>292299.90000000002</v>
          </cell>
          <cell r="E202" t="str">
            <v>FLAT BILL REVENUE OVER/UNDER</v>
          </cell>
          <cell r="F202">
            <v>18</v>
          </cell>
        </row>
        <row r="203">
          <cell r="A203" t="str">
            <v>190 Accum Deferred TaxesCOST OF REMOVAL - TEMP DIFF16622500.58</v>
          </cell>
          <cell r="B203" t="str">
            <v>190 Accum Deferred Taxes</v>
          </cell>
          <cell r="C203" t="str">
            <v>COST OF REMOVAL - TEMP DIFF</v>
          </cell>
          <cell r="D203">
            <v>16622500.58</v>
          </cell>
          <cell r="E203" t="str">
            <v>COST OF REMOVAL</v>
          </cell>
          <cell r="F203">
            <v>19</v>
          </cell>
        </row>
        <row r="204">
          <cell r="A204" t="str">
            <v>190 Accum Deferred TaxesCOST OF REMOVAL-TEMP DIFF-CURRENT11922748.33</v>
          </cell>
          <cell r="B204" t="str">
            <v>190 Accum Deferred Taxes</v>
          </cell>
          <cell r="C204" t="str">
            <v>COST OF REMOVAL-TEMP DIFF-CURRENT</v>
          </cell>
          <cell r="D204">
            <v>11922748.33</v>
          </cell>
          <cell r="E204" t="str">
            <v>COST OF REMOVAL</v>
          </cell>
          <cell r="F204">
            <v>19</v>
          </cell>
        </row>
        <row r="205">
          <cell r="A205" t="str">
            <v>190 Accum Deferred TaxesTAX CREDIT CARRYFORWARD - CURRENT0</v>
          </cell>
          <cell r="B205" t="str">
            <v>190 Accum Deferred Taxes</v>
          </cell>
          <cell r="C205" t="str">
            <v>TAX CREDIT CARRYFORWARD - CURRENT</v>
          </cell>
          <cell r="D205">
            <v>0</v>
          </cell>
          <cell r="E205" t="str">
            <v>TAX CREDIT CARRY FORWARD/BACK</v>
          </cell>
          <cell r="F205">
            <v>20</v>
          </cell>
        </row>
        <row r="206">
          <cell r="A206" t="str">
            <v>190 Accum Deferred TaxesTAX CREDIT CARRYFOWARD20597248.88</v>
          </cell>
          <cell r="B206" t="str">
            <v>190 Accum Deferred Taxes</v>
          </cell>
          <cell r="C206" t="str">
            <v>TAX CREDIT CARRYFOWARD</v>
          </cell>
          <cell r="D206">
            <v>20597248.879999999</v>
          </cell>
          <cell r="E206" t="str">
            <v>TAX CREDIT CARRY FORWARD/BACK</v>
          </cell>
          <cell r="F206">
            <v>20</v>
          </cell>
        </row>
        <row r="207">
          <cell r="A207" t="str">
            <v>190 Accum Deferred TaxesNCCR OVER RECOVERY-CURRENT 1903259017.22</v>
          </cell>
          <cell r="B207" t="str">
            <v>190 Accum Deferred Taxes</v>
          </cell>
          <cell r="C207" t="str">
            <v>NCCR OVER RECOVERY-CURRENT 190</v>
          </cell>
          <cell r="D207">
            <v>3259017.22</v>
          </cell>
          <cell r="E207" t="str">
            <v>NCCR OVER/UNDER RECOVERY</v>
          </cell>
          <cell r="F207">
            <v>22</v>
          </cell>
        </row>
        <row r="208">
          <cell r="A208" t="str">
            <v>190 Accum Deferred TaxesNCCR UNDER RECOVERY-CURRENT 2830</v>
          </cell>
          <cell r="B208" t="str">
            <v>190 Accum Deferred Taxes</v>
          </cell>
          <cell r="C208" t="str">
            <v>NCCR UNDER RECOVERY-CURRENT 283</v>
          </cell>
          <cell r="D208">
            <v>0</v>
          </cell>
          <cell r="E208" t="str">
            <v>INCOME TAX DEFERRED - ELECTRIC</v>
          </cell>
          <cell r="F208">
            <v>14</v>
          </cell>
        </row>
        <row r="209">
          <cell r="A209" t="str">
            <v>190 Accum Deferred TaxesFUEL CLAUSE OVER RECOVERED47609515.13</v>
          </cell>
          <cell r="B209" t="str">
            <v>190 Accum Deferred Taxes</v>
          </cell>
          <cell r="C209" t="str">
            <v>FUEL CLAUSE OVER RECOVERED</v>
          </cell>
          <cell r="D209">
            <v>47609515.130000003</v>
          </cell>
          <cell r="E209" t="str">
            <v>FUEL CLAUSE OVER RECOVERED</v>
          </cell>
          <cell r="F209">
            <v>23</v>
          </cell>
        </row>
        <row r="210">
          <cell r="A210" t="str">
            <v>190 Accum Deferred TaxesFUEL CLAUSE OVER RECOVERED - CURR41245889.23</v>
          </cell>
          <cell r="B210" t="str">
            <v>190 Accum Deferred Taxes</v>
          </cell>
          <cell r="C210" t="str">
            <v>FUEL CLAUSE OVER RECOVERED - CURR</v>
          </cell>
          <cell r="D210">
            <v>41245889.229999997</v>
          </cell>
          <cell r="E210" t="str">
            <v>FUEL CLAUSE OVER RECOVERED</v>
          </cell>
          <cell r="F210">
            <v>23</v>
          </cell>
        </row>
        <row r="211">
          <cell r="A211" t="str">
            <v>190 Accum Deferred TaxesPLANT McDONOUGH CARBON CAPTURE0</v>
          </cell>
          <cell r="B211" t="str">
            <v>190 Accum Deferred Taxes</v>
          </cell>
          <cell r="C211" t="str">
            <v>PLANT McDONOUGH CARBON CAPTURE</v>
          </cell>
          <cell r="D211">
            <v>0</v>
          </cell>
          <cell r="E211" t="str">
            <v>PLANT McDONOUGH CARBON CAPTURE</v>
          </cell>
          <cell r="F211">
            <v>24</v>
          </cell>
        </row>
        <row r="212">
          <cell r="A212" t="str">
            <v>281 Accum Deferred TaxesACCEL DEPR - FEEDBACK-97098713.36</v>
          </cell>
          <cell r="B212" t="str">
            <v>281 Accum Deferred Taxes</v>
          </cell>
          <cell r="C212" t="str">
            <v>ACCEL DEPR - FEEDBACK</v>
          </cell>
          <cell r="D212">
            <v>-97098713.359999999</v>
          </cell>
          <cell r="E212" t="str">
            <v>ACCEL DEPR - FEEDBACK</v>
          </cell>
          <cell r="F212">
            <v>30</v>
          </cell>
        </row>
        <row r="213">
          <cell r="A213" t="str">
            <v>281 Accum Deferred TaxesACCEL DEPR - FEEDBACK - ST-15407633.21</v>
          </cell>
          <cell r="B213" t="str">
            <v>281 Accum Deferred Taxes</v>
          </cell>
          <cell r="C213" t="str">
            <v>ACCEL DEPR - FEEDBACK - ST</v>
          </cell>
          <cell r="D213">
            <v>-15407633.210000001</v>
          </cell>
          <cell r="E213" t="str">
            <v>ACCEL DEPR - FEEDBACK - ST</v>
          </cell>
          <cell r="F213">
            <v>31</v>
          </cell>
        </row>
        <row r="214">
          <cell r="A214" t="str">
            <v>281 Accum Deferred TaxesACCEL DEPR - FEEDBACK - ST SAV Bench114564</v>
          </cell>
          <cell r="B214" t="str">
            <v>281 Accum Deferred Taxes</v>
          </cell>
          <cell r="C214" t="str">
            <v>ACCEL DEPR - FEEDBACK - ST SAV Bench</v>
          </cell>
          <cell r="D214">
            <v>114564</v>
          </cell>
          <cell r="E214" t="str">
            <v>ACCEL DEPR - FEEDBACK - ST</v>
          </cell>
          <cell r="F214">
            <v>31</v>
          </cell>
        </row>
        <row r="215">
          <cell r="A215" t="str">
            <v>281 Accum Deferred TaxesACCEL DEPR - PROV-292128643.66</v>
          </cell>
          <cell r="B215" t="str">
            <v>281 Accum Deferred Taxes</v>
          </cell>
          <cell r="C215" t="str">
            <v>ACCEL DEPR - PROV</v>
          </cell>
          <cell r="D215">
            <v>-292128643.66000003</v>
          </cell>
          <cell r="E215" t="str">
            <v>ACCEL DEPR - PROV</v>
          </cell>
          <cell r="F215">
            <v>32</v>
          </cell>
        </row>
        <row r="216">
          <cell r="A216" t="str">
            <v>281 Accum Deferred TaxesACCEL DEPR - PROV - ST-44222087.82</v>
          </cell>
          <cell r="B216" t="str">
            <v>281 Accum Deferred Taxes</v>
          </cell>
          <cell r="C216" t="str">
            <v>ACCEL DEPR - PROV - ST</v>
          </cell>
          <cell r="D216">
            <v>-44222087.82</v>
          </cell>
          <cell r="E216" t="str">
            <v>ACCEL DEPR - PROV - ST</v>
          </cell>
          <cell r="F216">
            <v>33</v>
          </cell>
        </row>
        <row r="217">
          <cell r="A217" t="str">
            <v>282 Accum Deferred TaxesACCEL DEPR - FEEDBACK74226.68</v>
          </cell>
          <cell r="B217" t="str">
            <v>282 Accum Deferred Taxes</v>
          </cell>
          <cell r="C217" t="str">
            <v>ACCEL DEPR - FEEDBACK</v>
          </cell>
          <cell r="D217">
            <v>74226.679999999993</v>
          </cell>
          <cell r="E217" t="str">
            <v>ACCELERATED DEPRECIATION - ELECTRIC</v>
          </cell>
          <cell r="F217">
            <v>34</v>
          </cell>
        </row>
        <row r="218">
          <cell r="A218" t="str">
            <v>282 Accum Deferred TaxesACCEL DEPR - FEEDBACK-1505030480.79</v>
          </cell>
          <cell r="B218" t="str">
            <v>282 Accum Deferred Taxes</v>
          </cell>
          <cell r="C218" t="str">
            <v>ACCEL DEPR - FEEDBACK</v>
          </cell>
          <cell r="D218">
            <v>-1505030480.79</v>
          </cell>
          <cell r="E218" t="str">
            <v>ACCELERATED DEPRECIATION - ELECTRIC</v>
          </cell>
          <cell r="F218">
            <v>34</v>
          </cell>
        </row>
        <row r="219">
          <cell r="A219" t="str">
            <v>282 Accum Deferred TaxesACCEL DEPR - FEEDBACK - ST-155.59</v>
          </cell>
          <cell r="B219" t="str">
            <v>282 Accum Deferred Taxes</v>
          </cell>
          <cell r="C219" t="str">
            <v>ACCEL DEPR - FEEDBACK - ST</v>
          </cell>
          <cell r="D219">
            <v>-155.59</v>
          </cell>
          <cell r="E219" t="str">
            <v>ACCELERATED DEPRECIATION - ELECTRIC</v>
          </cell>
          <cell r="F219">
            <v>34</v>
          </cell>
        </row>
        <row r="220">
          <cell r="A220" t="str">
            <v>282 Accum Deferred TaxesACCEL DEPR - FEEDBACK - ST36443116.98</v>
          </cell>
          <cell r="B220" t="str">
            <v>282 Accum Deferred Taxes</v>
          </cell>
          <cell r="C220" t="str">
            <v>ACCEL DEPR - FEEDBACK - ST</v>
          </cell>
          <cell r="D220">
            <v>36443116.979999997</v>
          </cell>
          <cell r="E220" t="str">
            <v>ACCELERATED DEPRECIATION - ELECTRIC</v>
          </cell>
          <cell r="F220">
            <v>34</v>
          </cell>
        </row>
        <row r="221">
          <cell r="A221" t="str">
            <v>282 Accum Deferred TaxesACCEL DEPR - FEEDBACK - ST SAV Bench-114564</v>
          </cell>
          <cell r="B221" t="str">
            <v>282 Accum Deferred Taxes</v>
          </cell>
          <cell r="C221" t="str">
            <v>ACCEL DEPR - FEEDBACK - ST SAV Bench</v>
          </cell>
          <cell r="D221">
            <v>-114564</v>
          </cell>
          <cell r="E221" t="str">
            <v>ACCELERATED DEPRECIATION - ELECTRIC</v>
          </cell>
          <cell r="F221">
            <v>34</v>
          </cell>
        </row>
        <row r="222">
          <cell r="A222" t="str">
            <v>282 Accum Deferred TaxesACCEL DEPR - PROV-1772261390.17</v>
          </cell>
          <cell r="B222" t="str">
            <v>282 Accum Deferred Taxes</v>
          </cell>
          <cell r="C222" t="str">
            <v>ACCEL DEPR - PROV</v>
          </cell>
          <cell r="D222">
            <v>-1772261390.1700001</v>
          </cell>
          <cell r="E222" t="str">
            <v>ACCELERATED DEPRECIATION - ELECTRIC</v>
          </cell>
          <cell r="F222">
            <v>34</v>
          </cell>
        </row>
        <row r="223">
          <cell r="A223" t="str">
            <v>282 Accum Deferred TaxesACCEL DEPR - PROV - ST-398227687.64</v>
          </cell>
          <cell r="B223" t="str">
            <v>282 Accum Deferred Taxes</v>
          </cell>
          <cell r="C223" t="str">
            <v>ACCEL DEPR - PROV - ST</v>
          </cell>
          <cell r="D223">
            <v>-398227687.63999999</v>
          </cell>
          <cell r="E223" t="str">
            <v>ACCELERATED DEPRECIATION - ELECTRIC</v>
          </cell>
          <cell r="F223">
            <v>34</v>
          </cell>
        </row>
        <row r="224">
          <cell r="A224" t="str">
            <v>282 Accum Deferred TaxesACCELERATED DEPRECIATION SCS - FED0</v>
          </cell>
          <cell r="B224" t="str">
            <v>282 Accum Deferred Taxes</v>
          </cell>
          <cell r="C224" t="str">
            <v>ACCELERATED DEPRECIATION SCS - FED</v>
          </cell>
          <cell r="D224">
            <v>0</v>
          </cell>
          <cell r="E224" t="str">
            <v>ACCELERATED DEPRECIATION - ELECTRIC</v>
          </cell>
          <cell r="F224">
            <v>34</v>
          </cell>
        </row>
        <row r="225">
          <cell r="A225" t="str">
            <v>282 Accum Deferred TaxesEXTERNAL NUC DECOM - FED31349973.9</v>
          </cell>
          <cell r="B225" t="str">
            <v>282 Accum Deferred Taxes</v>
          </cell>
          <cell r="C225" t="str">
            <v>EXTERNAL NUC DECOM - FED</v>
          </cell>
          <cell r="D225">
            <v>31349973.899999999</v>
          </cell>
          <cell r="E225" t="str">
            <v>ACCELERATED DEPRECIATION - ELECTRIC</v>
          </cell>
          <cell r="F225">
            <v>34</v>
          </cell>
        </row>
        <row r="226">
          <cell r="A226" t="str">
            <v>282 Accum Deferred TaxesEXTERNAL NUC DECOM - STATE5070076.32</v>
          </cell>
          <cell r="B226" t="str">
            <v>282 Accum Deferred Taxes</v>
          </cell>
          <cell r="C226" t="str">
            <v>EXTERNAL NUC DECOM - STATE</v>
          </cell>
          <cell r="D226">
            <v>5070076.32</v>
          </cell>
          <cell r="E226" t="str">
            <v>ACCELERATED DEPRECIATION - ELECTRIC</v>
          </cell>
          <cell r="F226">
            <v>34</v>
          </cell>
        </row>
        <row r="227">
          <cell r="A227" t="str">
            <v>282 Accum Deferred TaxesFAS 109 Other Basis Diff ADJ-27693616</v>
          </cell>
          <cell r="B227" t="str">
            <v>282 Accum Deferred Taxes</v>
          </cell>
          <cell r="C227" t="str">
            <v>FAS 109 Other Basis Diff ADJ</v>
          </cell>
          <cell r="D227">
            <v>-27693616</v>
          </cell>
          <cell r="E227" t="str">
            <v>ACCELERATED DEPRECIATION - ELECTRIC</v>
          </cell>
          <cell r="F227">
            <v>34</v>
          </cell>
        </row>
        <row r="228">
          <cell r="A228" t="str">
            <v>282 Accum Deferred TaxesSAVANNAH ACCOUNT 282 ATL-93467838.45</v>
          </cell>
          <cell r="B228" t="str">
            <v>282 Accum Deferred Taxes</v>
          </cell>
          <cell r="C228" t="str">
            <v>SAVANNAH ACCOUNT 282 ATL</v>
          </cell>
          <cell r="D228">
            <v>-93467838.450000003</v>
          </cell>
          <cell r="E228" t="str">
            <v>ACCELERATED DEPRECIATION - ELECTRIC</v>
          </cell>
          <cell r="F228">
            <v>34</v>
          </cell>
        </row>
        <row r="229">
          <cell r="A229" t="str">
            <v>282 Accum Deferred TaxesSAVANNAH ACCOUNT 282 ATL STATE-9620049.13</v>
          </cell>
          <cell r="B229" t="str">
            <v>282 Accum Deferred Taxes</v>
          </cell>
          <cell r="C229" t="str">
            <v>SAVANNAH ACCOUNT 282 ATL STATE</v>
          </cell>
          <cell r="D229">
            <v>-9620049.1300000008</v>
          </cell>
          <cell r="E229" t="str">
            <v>ACCELERATED DEPRECIATION - ELECTRIC</v>
          </cell>
          <cell r="F229">
            <v>34</v>
          </cell>
        </row>
        <row r="230">
          <cell r="A230" t="str">
            <v>282 Accum Deferred TaxesACCEL DEPR - FEEDBACK5595490.06</v>
          </cell>
          <cell r="B230" t="str">
            <v>282 Accum Deferred Taxes</v>
          </cell>
          <cell r="C230" t="str">
            <v>ACCEL DEPR - FEEDBACK</v>
          </cell>
          <cell r="D230">
            <v>5595490.0599999996</v>
          </cell>
          <cell r="E230" t="str">
            <v>ACCELERATED DEPRECIATION - NUCLEAR FUEL</v>
          </cell>
          <cell r="F230">
            <v>35</v>
          </cell>
        </row>
        <row r="231">
          <cell r="A231" t="str">
            <v>282 Accum Deferred TaxesACCEL DEPR - FEEDBACK - ST853711.12</v>
          </cell>
          <cell r="B231" t="str">
            <v>282 Accum Deferred Taxes</v>
          </cell>
          <cell r="C231" t="str">
            <v>ACCEL DEPR - FEEDBACK - ST</v>
          </cell>
          <cell r="D231">
            <v>853711.12</v>
          </cell>
          <cell r="E231" t="str">
            <v>ACCELERATED DEPRECIATION - NUCLEAR FUEL</v>
          </cell>
          <cell r="F231">
            <v>35</v>
          </cell>
        </row>
        <row r="232">
          <cell r="A232" t="str">
            <v>282 Accum Deferred TaxesACCEL DEPR - PROV-8144759.19</v>
          </cell>
          <cell r="B232" t="str">
            <v>282 Accum Deferred Taxes</v>
          </cell>
          <cell r="C232" t="str">
            <v>ACCEL DEPR - PROV</v>
          </cell>
          <cell r="D232">
            <v>-8144759.1900000004</v>
          </cell>
          <cell r="E232" t="str">
            <v>ACCELERATED DEPRECIATION - NUCLEAR FUEL</v>
          </cell>
          <cell r="F232">
            <v>35</v>
          </cell>
        </row>
        <row r="233">
          <cell r="A233" t="str">
            <v>282 Accum Deferred TaxesACCEL DEPR - PROV - ST-1288064.49</v>
          </cell>
          <cell r="B233" t="str">
            <v>282 Accum Deferred Taxes</v>
          </cell>
          <cell r="C233" t="str">
            <v>ACCEL DEPR - PROV - ST</v>
          </cell>
          <cell r="D233">
            <v>-1288064.49</v>
          </cell>
          <cell r="E233" t="str">
            <v>ACCELERATED DEPRECIATION - NUCLEAR FUEL</v>
          </cell>
          <cell r="F233">
            <v>35</v>
          </cell>
        </row>
        <row r="234">
          <cell r="A234" t="str">
            <v>282 Accum Deferred TaxesBASIS DIFFERENCES - FEEDBACK202633.61</v>
          </cell>
          <cell r="B234" t="str">
            <v>282 Accum Deferred Taxes</v>
          </cell>
          <cell r="C234" t="str">
            <v>BASIS DIFFERENCES - FEEDBACK</v>
          </cell>
          <cell r="D234">
            <v>202633.61</v>
          </cell>
          <cell r="E234" t="str">
            <v>BASIS DIFFERENCES - ELECTRIC</v>
          </cell>
          <cell r="F234">
            <v>36</v>
          </cell>
        </row>
        <row r="235">
          <cell r="A235" t="str">
            <v>282 Accum Deferred TaxesBASIS DIFFERENCES - FEEDBACK-116967689.27</v>
          </cell>
          <cell r="B235" t="str">
            <v>282 Accum Deferred Taxes</v>
          </cell>
          <cell r="C235" t="str">
            <v>BASIS DIFFERENCES - FEEDBACK</v>
          </cell>
          <cell r="D235">
            <v>-116967689.27</v>
          </cell>
          <cell r="E235" t="str">
            <v>BASIS DIFFERENCES - ELECTRIC</v>
          </cell>
          <cell r="F235">
            <v>36</v>
          </cell>
        </row>
        <row r="236">
          <cell r="A236" t="str">
            <v>282 Accum Deferred TaxesBASIS DIFFERENCES - FEEDBACK - STATE32768.3</v>
          </cell>
          <cell r="B236" t="str">
            <v>282 Accum Deferred Taxes</v>
          </cell>
          <cell r="C236" t="str">
            <v>BASIS DIFFERENCES - FEEDBACK - STATE</v>
          </cell>
          <cell r="D236">
            <v>32768.300000000003</v>
          </cell>
          <cell r="E236" t="str">
            <v>BASIS DIFFERENCES - ELECTRIC</v>
          </cell>
          <cell r="F236">
            <v>36</v>
          </cell>
        </row>
        <row r="237">
          <cell r="A237" t="str">
            <v>282 Accum Deferred TaxesBASIS DIFFERENCES - FEEDBACK - STATE-136709.39</v>
          </cell>
          <cell r="B237" t="str">
            <v>282 Accum Deferred Taxes</v>
          </cell>
          <cell r="C237" t="str">
            <v>BASIS DIFFERENCES - FEEDBACK - STATE</v>
          </cell>
          <cell r="D237">
            <v>-136709.39000000001</v>
          </cell>
          <cell r="E237" t="str">
            <v>BASIS DIFFERENCES - ELECTRIC</v>
          </cell>
          <cell r="F237">
            <v>36</v>
          </cell>
        </row>
        <row r="238">
          <cell r="A238" t="str">
            <v>282 Accum Deferred TaxesBASIS DIFFERENCES - FEEDBACK - STATE-17559289.62</v>
          </cell>
          <cell r="B238" t="str">
            <v>282 Accum Deferred Taxes</v>
          </cell>
          <cell r="C238" t="str">
            <v>BASIS DIFFERENCES - FEEDBACK - STATE</v>
          </cell>
          <cell r="D238">
            <v>-17559289.620000001</v>
          </cell>
          <cell r="E238" t="str">
            <v>BASIS DIFFERENCES - ELECTRIC</v>
          </cell>
          <cell r="F238">
            <v>36</v>
          </cell>
        </row>
        <row r="239">
          <cell r="A239" t="str">
            <v>282 Accum Deferred TaxesBASIS DIFFERENCES - PROV19148.78</v>
          </cell>
          <cell r="B239" t="str">
            <v>282 Accum Deferred Taxes</v>
          </cell>
          <cell r="C239" t="str">
            <v>BASIS DIFFERENCES - PROV</v>
          </cell>
          <cell r="D239">
            <v>19148.78</v>
          </cell>
          <cell r="E239" t="str">
            <v>BASIS DIFFERENCES - ELECTRIC</v>
          </cell>
          <cell r="F239">
            <v>36</v>
          </cell>
        </row>
        <row r="240">
          <cell r="A240" t="str">
            <v>282 Accum Deferred TaxesBASIS DIFFERENCES - PROV23755511.78</v>
          </cell>
          <cell r="B240" t="str">
            <v>282 Accum Deferred Taxes</v>
          </cell>
          <cell r="C240" t="str">
            <v>BASIS DIFFERENCES - PROV</v>
          </cell>
          <cell r="D240">
            <v>23755511.780000001</v>
          </cell>
          <cell r="E240" t="str">
            <v>BASIS DIFFERENCES - ELECTRIC</v>
          </cell>
          <cell r="F240">
            <v>36</v>
          </cell>
        </row>
        <row r="241">
          <cell r="A241" t="str">
            <v>282 Accum Deferred TaxesBASIS DIFFERENCES - PROV - STATE3096.63</v>
          </cell>
          <cell r="B241" t="str">
            <v>282 Accum Deferred Taxes</v>
          </cell>
          <cell r="C241" t="str">
            <v>BASIS DIFFERENCES - PROV - STATE</v>
          </cell>
          <cell r="D241">
            <v>3096.63</v>
          </cell>
          <cell r="E241" t="str">
            <v>BASIS DIFFERENCES - ELECTRIC</v>
          </cell>
          <cell r="F241">
            <v>36</v>
          </cell>
        </row>
        <row r="242">
          <cell r="A242" t="str">
            <v>282 Accum Deferred TaxesBASIS DIFFERENCES - PROV - STATE7097555.3</v>
          </cell>
          <cell r="B242" t="str">
            <v>282 Accum Deferred Taxes</v>
          </cell>
          <cell r="C242" t="str">
            <v>BASIS DIFFERENCES - PROV - STATE</v>
          </cell>
          <cell r="D242">
            <v>7097555.2999999998</v>
          </cell>
          <cell r="E242" t="str">
            <v>BASIS DIFFERENCES - ELECTRIC</v>
          </cell>
          <cell r="F242">
            <v>36</v>
          </cell>
        </row>
        <row r="243">
          <cell r="A243" t="str">
            <v>282 Accum Deferred TaxesBENCHMARK ADJUST - FT TDA113275410.02</v>
          </cell>
          <cell r="B243" t="str">
            <v>282 Accum Deferred Taxes</v>
          </cell>
          <cell r="C243" t="str">
            <v>BENCHMARK ADJUST - FT TDA1</v>
          </cell>
          <cell r="D243">
            <v>13275410.02</v>
          </cell>
          <cell r="E243" t="str">
            <v>BASIS DIFFERENCES - ELECTRIC</v>
          </cell>
          <cell r="F243">
            <v>36</v>
          </cell>
        </row>
        <row r="244">
          <cell r="A244" t="str">
            <v>282 Accum Deferred TaxesDEFERRED GAIN ADJUSTMENTS-1595878.55</v>
          </cell>
          <cell r="B244" t="str">
            <v>282 Accum Deferred Taxes</v>
          </cell>
          <cell r="C244" t="str">
            <v>DEFERRED GAIN ADJUSTMENTS</v>
          </cell>
          <cell r="D244">
            <v>-1595878.55</v>
          </cell>
          <cell r="E244" t="str">
            <v>BASIS DIFFERENCES - ELECTRIC</v>
          </cell>
          <cell r="F244">
            <v>36</v>
          </cell>
        </row>
        <row r="245">
          <cell r="A245" t="str">
            <v>282 Accum Deferred TaxesGPC SPARE 3 D &amp; O-11864</v>
          </cell>
          <cell r="B245" t="str">
            <v>282 Accum Deferred Taxes</v>
          </cell>
          <cell r="C245" t="str">
            <v>GPC SPARE 3 D &amp; O</v>
          </cell>
          <cell r="D245">
            <v>-11864</v>
          </cell>
          <cell r="E245" t="str">
            <v>BASIS DIFFERENCES - ELECTRIC</v>
          </cell>
          <cell r="F245">
            <v>36</v>
          </cell>
        </row>
        <row r="246">
          <cell r="A246" t="str">
            <v>282 Accum Deferred TaxesMETERS &amp; TRANSFORMER INST COSTS44266.25</v>
          </cell>
          <cell r="B246" t="str">
            <v>282 Accum Deferred Taxes</v>
          </cell>
          <cell r="C246" t="str">
            <v>METERS &amp; TRANSFORMER INST COSTS</v>
          </cell>
          <cell r="D246">
            <v>44266.25</v>
          </cell>
          <cell r="E246" t="str">
            <v>BASIS DIFFERENCES - ELECTRIC</v>
          </cell>
          <cell r="F246">
            <v>36</v>
          </cell>
        </row>
        <row r="247">
          <cell r="A247" t="str">
            <v>282 Accum Deferred TaxesMETERS &amp; TRANSFORMER INST COSTS - STATE7158.96</v>
          </cell>
          <cell r="B247" t="str">
            <v>282 Accum Deferred Taxes</v>
          </cell>
          <cell r="C247" t="str">
            <v>METERS &amp; TRANSFORMER INST COSTS - STATE</v>
          </cell>
          <cell r="D247">
            <v>7158.96</v>
          </cell>
          <cell r="E247" t="str">
            <v>BASIS DIFFERENCES - ELECTRIC</v>
          </cell>
          <cell r="F247">
            <v>36</v>
          </cell>
        </row>
        <row r="248">
          <cell r="A248" t="str">
            <v>282 Accum Deferred TaxesOTHER PROPERTY TRUEUP- STATE-509223.24</v>
          </cell>
          <cell r="B248" t="str">
            <v>282 Accum Deferred Taxes</v>
          </cell>
          <cell r="C248" t="str">
            <v>OTHER PROPERTY TRUEUP- STATE</v>
          </cell>
          <cell r="D248">
            <v>-509223.24</v>
          </cell>
          <cell r="E248" t="str">
            <v>BASIS DIFFERENCES - ELECTRIC</v>
          </cell>
          <cell r="F248">
            <v>36</v>
          </cell>
        </row>
        <row r="249">
          <cell r="A249" t="str">
            <v>282 Accum Deferred TaxesPLANT-RELATED OUTSIDE POWERTAX ADJ14383253.8</v>
          </cell>
          <cell r="B249" t="str">
            <v>282 Accum Deferred Taxes</v>
          </cell>
          <cell r="C249" t="str">
            <v>PLANT-RELATED OUTSIDE POWERTAX ADJ</v>
          </cell>
          <cell r="D249">
            <v>14383253.800000001</v>
          </cell>
          <cell r="E249" t="str">
            <v>BASIS DIFFERENCES - ELECTRIC</v>
          </cell>
          <cell r="F249">
            <v>36</v>
          </cell>
        </row>
        <row r="250">
          <cell r="A250" t="str">
            <v>282 Accum Deferred TaxesRAIL CAR LEASE - FED-2203144.65</v>
          </cell>
          <cell r="B250" t="str">
            <v>282 Accum Deferred Taxes</v>
          </cell>
          <cell r="C250" t="str">
            <v>RAIL CAR LEASE - FED</v>
          </cell>
          <cell r="D250">
            <v>-2203144.65</v>
          </cell>
          <cell r="E250" t="str">
            <v>BASIS DIFFERENCES - ELECTRIC</v>
          </cell>
          <cell r="F250">
            <v>36</v>
          </cell>
        </row>
        <row r="251">
          <cell r="A251" t="str">
            <v>282 Accum Deferred TaxesRAIL CAR LEASE - STATE-356303.69</v>
          </cell>
          <cell r="B251" t="str">
            <v>282 Accum Deferred Taxes</v>
          </cell>
          <cell r="C251" t="str">
            <v>RAIL CAR LEASE - STATE</v>
          </cell>
          <cell r="D251">
            <v>-356303.69</v>
          </cell>
          <cell r="E251" t="str">
            <v>BASIS DIFFERENCES - ELECTRIC</v>
          </cell>
          <cell r="F251">
            <v>36</v>
          </cell>
        </row>
        <row r="252">
          <cell r="A252" t="str">
            <v>282 Accum Deferred TaxesREPAIRS ADJ - FORM 31150.41</v>
          </cell>
          <cell r="B252" t="str">
            <v>282 Accum Deferred Taxes</v>
          </cell>
          <cell r="C252" t="str">
            <v>REPAIRS ADJ - FORM 3115</v>
          </cell>
          <cell r="D252">
            <v>0.41</v>
          </cell>
          <cell r="E252" t="str">
            <v>BASIS DIFFERENCES - ELECTRIC</v>
          </cell>
          <cell r="F252">
            <v>36</v>
          </cell>
        </row>
        <row r="253">
          <cell r="A253" t="str">
            <v>282 Accum Deferred TaxesREPAIRS ADJ - SECTION 481-11315895.14</v>
          </cell>
          <cell r="B253" t="str">
            <v>282 Accum Deferred Taxes</v>
          </cell>
          <cell r="C253" t="str">
            <v>REPAIRS ADJ - SECTION 481</v>
          </cell>
          <cell r="D253">
            <v>-11315895.140000001</v>
          </cell>
          <cell r="E253" t="str">
            <v>BASIS DIFFERENCES - ELECTRIC</v>
          </cell>
          <cell r="F253">
            <v>36</v>
          </cell>
        </row>
        <row r="254">
          <cell r="A254" t="str">
            <v>282 Accum Deferred TaxesT,D &amp; A FEEEDBACK - PLANT-10342742.63</v>
          </cell>
          <cell r="B254" t="str">
            <v>282 Accum Deferred Taxes</v>
          </cell>
          <cell r="C254" t="str">
            <v>T,D &amp; A FEEEDBACK - PLANT</v>
          </cell>
          <cell r="D254">
            <v>-10342742.630000001</v>
          </cell>
          <cell r="E254" t="str">
            <v>BASIS DIFFERENCES - ELECTRIC</v>
          </cell>
          <cell r="F254">
            <v>36</v>
          </cell>
        </row>
        <row r="255">
          <cell r="A255" t="str">
            <v>282 Accum Deferred TaxesACCEL DEPR - FEEDBACK3362109.43</v>
          </cell>
          <cell r="B255" t="str">
            <v>282 Accum Deferred Taxes</v>
          </cell>
          <cell r="C255" t="str">
            <v>ACCEL DEPR - FEEDBACK</v>
          </cell>
          <cell r="D255">
            <v>3362109.43</v>
          </cell>
          <cell r="E255" t="str">
            <v>ACCELERATED DEPRECIATION - NON-UTILITY</v>
          </cell>
          <cell r="F255">
            <v>37</v>
          </cell>
        </row>
        <row r="256">
          <cell r="A256" t="str">
            <v>282 Accum Deferred TaxesACCEL DEPR - FEEDBACK - ST-22107.19</v>
          </cell>
          <cell r="B256" t="str">
            <v>282 Accum Deferred Taxes</v>
          </cell>
          <cell r="C256" t="str">
            <v>ACCEL DEPR - FEEDBACK - ST</v>
          </cell>
          <cell r="D256">
            <v>-22107.19</v>
          </cell>
          <cell r="E256" t="str">
            <v>ACCELERATED DEPRECIATION - NON-UTILITY</v>
          </cell>
          <cell r="F256">
            <v>37</v>
          </cell>
        </row>
        <row r="257">
          <cell r="A257" t="str">
            <v>282 Accum Deferred TaxesACCEL DEPR - PROV-18975469.32</v>
          </cell>
          <cell r="B257" t="str">
            <v>282 Accum Deferred Taxes</v>
          </cell>
          <cell r="C257" t="str">
            <v>ACCEL DEPR - PROV</v>
          </cell>
          <cell r="D257">
            <v>-18975469.32</v>
          </cell>
          <cell r="E257" t="str">
            <v>ACCELERATED DEPRECIATION - NON-UTILITY</v>
          </cell>
          <cell r="F257">
            <v>37</v>
          </cell>
        </row>
        <row r="258">
          <cell r="A258" t="str">
            <v>282 Accum Deferred TaxesACCEL DEPR - PROV - ST-191188.87</v>
          </cell>
          <cell r="B258" t="str">
            <v>282 Accum Deferred Taxes</v>
          </cell>
          <cell r="C258" t="str">
            <v>ACCEL DEPR - PROV - ST</v>
          </cell>
          <cell r="D258">
            <v>-191188.87</v>
          </cell>
          <cell r="E258" t="str">
            <v>ACCELERATED DEPRECIATION - NON-UTILITY</v>
          </cell>
          <cell r="F258">
            <v>37</v>
          </cell>
        </row>
        <row r="259">
          <cell r="A259" t="str">
            <v>190 Accum Deferred TaxesACCEL DEPR - PROV-52774.73</v>
          </cell>
          <cell r="B259" t="str">
            <v>190 Accum Deferred Taxes</v>
          </cell>
          <cell r="C259" t="str">
            <v>ACCEL DEPR - PROV</v>
          </cell>
          <cell r="D259">
            <v>-52774.73</v>
          </cell>
          <cell r="E259" t="str">
            <v>ACCELERATED DEPRECIATION - PROVISION</v>
          </cell>
          <cell r="F259">
            <v>38</v>
          </cell>
        </row>
        <row r="260">
          <cell r="A260" t="str">
            <v>282 Accum Deferred TaxesIRS SETTLEMENT RAR - STATE - FEEDBACK0</v>
          </cell>
          <cell r="B260" t="str">
            <v>282 Accum Deferred Taxes</v>
          </cell>
          <cell r="C260" t="str">
            <v>IRS SETTLEMENT RAR - STATE - FEEDBACK</v>
          </cell>
          <cell r="D260">
            <v>0</v>
          </cell>
          <cell r="E260" t="str">
            <v>IRS SETTLEMENT RAR - STATE - FEEDBACK</v>
          </cell>
          <cell r="F260">
            <v>39</v>
          </cell>
        </row>
        <row r="261">
          <cell r="A261" t="str">
            <v>282 Accum Deferred TaxesBASIS DIFFERENCES - FEEDBACK7041553.27</v>
          </cell>
          <cell r="B261" t="str">
            <v>282 Accum Deferred Taxes</v>
          </cell>
          <cell r="C261" t="str">
            <v>BASIS DIFFERENCES - FEEDBACK</v>
          </cell>
          <cell r="D261">
            <v>7041553.2699999996</v>
          </cell>
          <cell r="E261" t="str">
            <v>BASIS DIFFERENCES - NON-UTILITY</v>
          </cell>
          <cell r="F261">
            <v>40</v>
          </cell>
        </row>
        <row r="262">
          <cell r="A262" t="str">
            <v>282 Accum Deferred TaxesBASIS DIFFERENCES - FEEDBACK - STATE1312362.03</v>
          </cell>
          <cell r="B262" t="str">
            <v>282 Accum Deferred Taxes</v>
          </cell>
          <cell r="C262" t="str">
            <v>BASIS DIFFERENCES - FEEDBACK - STATE</v>
          </cell>
          <cell r="D262">
            <v>1312362.03</v>
          </cell>
          <cell r="E262" t="str">
            <v>BASIS DIFFERENCES - NON-UTILITY</v>
          </cell>
          <cell r="F262">
            <v>40</v>
          </cell>
        </row>
        <row r="263">
          <cell r="A263" t="str">
            <v>282 Accum Deferred TaxesBASIS DIFFERENCES - PROV38894919.29</v>
          </cell>
          <cell r="B263" t="str">
            <v>282 Accum Deferred Taxes</v>
          </cell>
          <cell r="C263" t="str">
            <v>BASIS DIFFERENCES - PROV</v>
          </cell>
          <cell r="D263">
            <v>38894919.289999999</v>
          </cell>
          <cell r="E263" t="str">
            <v>BASIS DIFFERENCES - NON-UTILITY</v>
          </cell>
          <cell r="F263">
            <v>40</v>
          </cell>
        </row>
        <row r="264">
          <cell r="A264" t="str">
            <v>282 Accum Deferred TaxesBASIS DIFFERENCES - PROV - STATE6289864.14</v>
          </cell>
          <cell r="B264" t="str">
            <v>282 Accum Deferred Taxes</v>
          </cell>
          <cell r="C264" t="str">
            <v>BASIS DIFFERENCES - PROV - STATE</v>
          </cell>
          <cell r="D264">
            <v>6289864.1399999997</v>
          </cell>
          <cell r="E264" t="str">
            <v>BASIS DIFFERENCES - NON-UTILITY</v>
          </cell>
          <cell r="F264">
            <v>40</v>
          </cell>
        </row>
        <row r="265">
          <cell r="A265" t="str">
            <v>282 Accum Deferred TaxesRAIL CAR LEASE NU - FED-14646056.95</v>
          </cell>
          <cell r="B265" t="str">
            <v>282 Accum Deferred Taxes</v>
          </cell>
          <cell r="C265" t="str">
            <v>RAIL CAR LEASE NU - FED</v>
          </cell>
          <cell r="D265">
            <v>-14646056.949999999</v>
          </cell>
          <cell r="E265" t="str">
            <v>BASIS DIFFERENCES - NON-UTILITY</v>
          </cell>
          <cell r="F265">
            <v>40</v>
          </cell>
        </row>
        <row r="266">
          <cell r="A266" t="str">
            <v>282 Accum Deferred TaxesRAIL CAR LEASE NU - STATE-2368634.4</v>
          </cell>
          <cell r="B266" t="str">
            <v>282 Accum Deferred Taxes</v>
          </cell>
          <cell r="C266" t="str">
            <v>RAIL CAR LEASE NU - STATE</v>
          </cell>
          <cell r="D266">
            <v>-2368634.4</v>
          </cell>
          <cell r="E266" t="str">
            <v>BASIS DIFFERENCES - NON-UTILITY</v>
          </cell>
          <cell r="F266">
            <v>40</v>
          </cell>
        </row>
        <row r="267">
          <cell r="A267" t="str">
            <v>282 Accum Deferred TaxesDEFERRED GAINS - BTL - FEEDBACK0.18</v>
          </cell>
          <cell r="B267" t="str">
            <v>282 Accum Deferred Taxes</v>
          </cell>
          <cell r="C267" t="str">
            <v>DEFERRED GAINS - BTL - FEEDBACK</v>
          </cell>
          <cell r="D267">
            <v>0.18</v>
          </cell>
          <cell r="E267" t="str">
            <v>DEFERRED GAINS - BTL - FEEDBACK</v>
          </cell>
          <cell r="F267">
            <v>41</v>
          </cell>
        </row>
        <row r="268">
          <cell r="A268" t="str">
            <v>282 Accum Deferred TaxesDEFERRED GAINS NU - FED-3887363.94</v>
          </cell>
          <cell r="B268" t="str">
            <v>282 Accum Deferred Taxes</v>
          </cell>
          <cell r="C268" t="str">
            <v>DEFERRED GAINS NU - FED</v>
          </cell>
          <cell r="D268">
            <v>-3887363.94</v>
          </cell>
          <cell r="E268" t="str">
            <v>DEFERRED GAINS - BTL - FEEDBACK</v>
          </cell>
          <cell r="F268">
            <v>41</v>
          </cell>
        </row>
        <row r="269">
          <cell r="A269" t="str">
            <v>282 Accum Deferred TaxesDEFERRED GAINS NU - STATE-628684.18</v>
          </cell>
          <cell r="B269" t="str">
            <v>282 Accum Deferred Taxes</v>
          </cell>
          <cell r="C269" t="str">
            <v>DEFERRED GAINS NU - STATE</v>
          </cell>
          <cell r="D269">
            <v>-628684.18000000005</v>
          </cell>
          <cell r="E269" t="str">
            <v>DEFERRED GAINS - BTL - FEEDBACK</v>
          </cell>
          <cell r="F269">
            <v>41</v>
          </cell>
        </row>
        <row r="270">
          <cell r="A270" t="str">
            <v>282 Accum Deferred TaxesPLANT MCINTOSH CC DEFERRED INCOME TAXES-776557</v>
          </cell>
          <cell r="B270" t="str">
            <v>282 Accum Deferred Taxes</v>
          </cell>
          <cell r="C270" t="str">
            <v>PLANT MCINTOSH CC DEFERRED INCOME TAXES</v>
          </cell>
          <cell r="D270">
            <v>-776557</v>
          </cell>
          <cell r="E270" t="str">
            <v>PLANT MCINTOSH CC DEFERRED INCOME TAXES</v>
          </cell>
          <cell r="F270">
            <v>42</v>
          </cell>
        </row>
        <row r="271">
          <cell r="A271" t="str">
            <v>282 Accum Deferred TaxesBONUS DEPR SEC 29 - FED GPC - CURRENT-462618.1</v>
          </cell>
          <cell r="B271" t="str">
            <v>282 Accum Deferred Taxes</v>
          </cell>
          <cell r="C271" t="str">
            <v>BONUS DEPR SEC 29 - FED GPC - CURRENT</v>
          </cell>
          <cell r="D271">
            <v>-462618.1</v>
          </cell>
          <cell r="E271" t="str">
            <v>BONUS DEPR SEC 29 - FED GPC - CURRENT</v>
          </cell>
          <cell r="F271">
            <v>43</v>
          </cell>
        </row>
        <row r="272">
          <cell r="A272" t="str">
            <v>282 Accum Deferred TaxesBONUS DEPR SEC 29 - FED GPC - LONG TERM-5320110.95</v>
          </cell>
          <cell r="B272" t="str">
            <v>282 Accum Deferred Taxes</v>
          </cell>
          <cell r="C272" t="str">
            <v>BONUS DEPR SEC 29 - FED GPC - LONG TERM</v>
          </cell>
          <cell r="D272">
            <v>-5320110.95</v>
          </cell>
          <cell r="E272" t="str">
            <v>BONUS DEPR SEC 29 - FED GPC - LONG TERM</v>
          </cell>
          <cell r="F272">
            <v>44</v>
          </cell>
        </row>
        <row r="273">
          <cell r="A273" t="str">
            <v>282 Accum Deferred TaxesNDBD_AFUDC_DEBT-55501022.09</v>
          </cell>
          <cell r="B273" t="str">
            <v>282 Accum Deferred Taxes</v>
          </cell>
          <cell r="C273" t="str">
            <v>NDBD_AFUDC_DEBT</v>
          </cell>
          <cell r="D273">
            <v>-55501022.090000004</v>
          </cell>
          <cell r="E273" t="str">
            <v>NDBD_AFUDC_DEBT</v>
          </cell>
          <cell r="F273">
            <v>45</v>
          </cell>
        </row>
        <row r="274">
          <cell r="A274" t="str">
            <v>282 Accum Deferred TaxesAFUDC_EQUITY-215488525.89</v>
          </cell>
          <cell r="B274" t="str">
            <v>282 Accum Deferred Taxes</v>
          </cell>
          <cell r="C274" t="str">
            <v>AFUDC_EQUITY</v>
          </cell>
          <cell r="D274">
            <v>-215488525.88999999</v>
          </cell>
          <cell r="E274" t="str">
            <v>OTHER BASIS DIFFERENCES - 109 A/C 282</v>
          </cell>
          <cell r="F274">
            <v>46</v>
          </cell>
        </row>
        <row r="275">
          <cell r="A275" t="str">
            <v>282 Accum Deferred TaxesFAS 109 Other Basis Diff ADJ27693616</v>
          </cell>
          <cell r="B275" t="str">
            <v>282 Accum Deferred Taxes</v>
          </cell>
          <cell r="C275" t="str">
            <v>FAS 109 Other Basis Diff ADJ</v>
          </cell>
          <cell r="D275">
            <v>27693616</v>
          </cell>
          <cell r="E275" t="str">
            <v>OTHER BASIS DIFFERENCES - 109 A/C 282</v>
          </cell>
          <cell r="F275">
            <v>46</v>
          </cell>
        </row>
        <row r="276">
          <cell r="A276" t="str">
            <v>282 Accum Deferred TaxesNDBD_AFUDC_EQUITY-146233925.32</v>
          </cell>
          <cell r="B276" t="str">
            <v>282 Accum Deferred Taxes</v>
          </cell>
          <cell r="C276" t="str">
            <v>NDBD_AFUDC_EQUITY</v>
          </cell>
          <cell r="D276">
            <v>-146233925.31999999</v>
          </cell>
          <cell r="E276" t="str">
            <v>OTHER BASIS DIFFERENCES - 109 A/C 282</v>
          </cell>
          <cell r="F276">
            <v>46</v>
          </cell>
        </row>
        <row r="277">
          <cell r="A277" t="str">
            <v>282 Accum Deferred TaxesNDBD_AFUDC_EQUITY STATE-16518765.58</v>
          </cell>
          <cell r="B277" t="str">
            <v>282 Accum Deferred Taxes</v>
          </cell>
          <cell r="C277" t="str">
            <v>NDBD_AFUDC_EQUITY STATE</v>
          </cell>
          <cell r="D277">
            <v>-16518765.58</v>
          </cell>
          <cell r="E277" t="str">
            <v>OTHER BASIS DIFFERENCES - 109 A/C 282</v>
          </cell>
          <cell r="F277">
            <v>46</v>
          </cell>
        </row>
        <row r="278">
          <cell r="A278" t="str">
            <v>282 Accum Deferred TaxesNDBD_FT-1597433.32</v>
          </cell>
          <cell r="B278" t="str">
            <v>282 Accum Deferred Taxes</v>
          </cell>
          <cell r="C278" t="str">
            <v>NDBD_FT</v>
          </cell>
          <cell r="D278">
            <v>-1597433.32</v>
          </cell>
          <cell r="E278" t="str">
            <v>OTHER BASIS DIFFERENCES - 109 A/C 282</v>
          </cell>
          <cell r="F278">
            <v>46</v>
          </cell>
        </row>
        <row r="279">
          <cell r="A279" t="str">
            <v>282 Accum Deferred TaxesNDBD_FT STATE-1368801.98</v>
          </cell>
          <cell r="B279" t="str">
            <v>282 Accum Deferred Taxes</v>
          </cell>
          <cell r="C279" t="str">
            <v>NDBD_FT STATE</v>
          </cell>
          <cell r="D279">
            <v>-1368801.98</v>
          </cell>
          <cell r="E279" t="str">
            <v>OTHER BASIS DIFFERENCES - 109 A/C 282</v>
          </cell>
          <cell r="F279">
            <v>46</v>
          </cell>
        </row>
        <row r="280">
          <cell r="A280" t="str">
            <v>282 Accum Deferred TaxesFIN 48 - TEMPORARY ADJ - FEDERAL19315843.05</v>
          </cell>
          <cell r="B280" t="str">
            <v>282 Accum Deferred Taxes</v>
          </cell>
          <cell r="C280" t="str">
            <v>FIN 48 - TEMPORARY ADJ - FEDERAL</v>
          </cell>
          <cell r="D280">
            <v>19315843.050000001</v>
          </cell>
          <cell r="E280" t="str">
            <v>FIN 48</v>
          </cell>
          <cell r="F280">
            <v>47</v>
          </cell>
        </row>
        <row r="281">
          <cell r="A281" t="str">
            <v>282 Accum Deferred TaxesFIN 48 - TEMPORARY ADJ - STATE3311287.38</v>
          </cell>
          <cell r="B281" t="str">
            <v>282 Accum Deferred Taxes</v>
          </cell>
          <cell r="C281" t="str">
            <v>FIN 48 - TEMPORARY ADJ - STATE</v>
          </cell>
          <cell r="D281">
            <v>3311287.38</v>
          </cell>
          <cell r="E281" t="str">
            <v>FIN 48</v>
          </cell>
          <cell r="F281">
            <v>47</v>
          </cell>
        </row>
        <row r="282">
          <cell r="A282" t="str">
            <v>283 Accum Deferred TaxesLOSS/GAIN REACQUIRED DEBT-76965646.18</v>
          </cell>
          <cell r="B282" t="str">
            <v>283 Accum Deferred Taxes</v>
          </cell>
          <cell r="C282" t="str">
            <v>LOSS/GAIN REACQUIRED DEBT</v>
          </cell>
          <cell r="D282">
            <v>-76965646.180000007</v>
          </cell>
          <cell r="E282" t="str">
            <v>LOSS/GAIN REACQUIRED DEBT</v>
          </cell>
          <cell r="F282">
            <v>50</v>
          </cell>
        </row>
        <row r="283">
          <cell r="A283" t="str">
            <v>283 Accum Deferred TaxesDEFERRED JOBS REVENUE &amp; EXPENSE-429525.23</v>
          </cell>
          <cell r="B283" t="str">
            <v>283 Accum Deferred Taxes</v>
          </cell>
          <cell r="C283" t="str">
            <v>DEFERRED JOBS REVENUE &amp; EXPENSE</v>
          </cell>
          <cell r="D283">
            <v>-429525.23</v>
          </cell>
          <cell r="E283" t="str">
            <v>DEFERRED JOBS REVENUE &amp; EXPENSE</v>
          </cell>
          <cell r="F283">
            <v>51</v>
          </cell>
        </row>
        <row r="284">
          <cell r="A284" t="str">
            <v>283 Accum Deferred TaxesPENSION-255127411</v>
          </cell>
          <cell r="B284" t="str">
            <v>283 Accum Deferred Taxes</v>
          </cell>
          <cell r="C284" t="str">
            <v>PENSION</v>
          </cell>
          <cell r="D284">
            <v>-255127411</v>
          </cell>
          <cell r="E284" t="str">
            <v>PENSION</v>
          </cell>
          <cell r="F284">
            <v>52</v>
          </cell>
        </row>
        <row r="285">
          <cell r="A285" t="str">
            <v>283 Accum Deferred TaxesMCINTOSH COST DEFERRAL-271930.39</v>
          </cell>
          <cell r="B285" t="str">
            <v>283 Accum Deferred Taxes</v>
          </cell>
          <cell r="C285" t="str">
            <v>MCINTOSH COST DEFERRAL</v>
          </cell>
          <cell r="D285">
            <v>-271930.39</v>
          </cell>
          <cell r="E285" t="str">
            <v>MCINTOSH COST DEFERRAL</v>
          </cell>
          <cell r="F285">
            <v>53</v>
          </cell>
        </row>
        <row r="286">
          <cell r="A286" t="str">
            <v>283 Accum Deferred TaxesFAS 133 MARK TO MARKET-91571.76</v>
          </cell>
          <cell r="B286" t="str">
            <v>283 Accum Deferred Taxes</v>
          </cell>
          <cell r="C286" t="str">
            <v>FAS 133 MARK TO MARKET</v>
          </cell>
          <cell r="D286">
            <v>-91571.76</v>
          </cell>
          <cell r="E286" t="str">
            <v>FAS 133 MARK TO MARKET</v>
          </cell>
          <cell r="F286">
            <v>54</v>
          </cell>
        </row>
        <row r="287">
          <cell r="A287" t="str">
            <v>283 Accum Deferred TaxesFAS133 BS 283301192.96</v>
          </cell>
          <cell r="B287" t="str">
            <v>283 Accum Deferred Taxes</v>
          </cell>
          <cell r="C287" t="str">
            <v>FAS133 BS 283</v>
          </cell>
          <cell r="D287">
            <v>301192.96000000002</v>
          </cell>
          <cell r="E287" t="str">
            <v>FAS 133 MARK TO MARKET</v>
          </cell>
          <cell r="F287">
            <v>54</v>
          </cell>
        </row>
        <row r="288">
          <cell r="A288" t="str">
            <v>283 Accum Deferred TaxesNUCLEAR OUTAGE-12088952.95</v>
          </cell>
          <cell r="B288" t="str">
            <v>283 Accum Deferred Taxes</v>
          </cell>
          <cell r="C288" t="str">
            <v>NUCLEAR OUTAGE</v>
          </cell>
          <cell r="D288">
            <v>-12088952.949999999</v>
          </cell>
          <cell r="E288" t="str">
            <v>NUCLEAR OUTAGE</v>
          </cell>
          <cell r="F288">
            <v>55</v>
          </cell>
        </row>
        <row r="289">
          <cell r="A289" t="str">
            <v>283 Accum Deferred TaxesDEFERRED INTERCOMPANY GAIN - GPC Only - Curr -1036850.85</v>
          </cell>
          <cell r="B289" t="str">
            <v>283 Accum Deferred Taxes</v>
          </cell>
          <cell r="C289" t="str">
            <v xml:space="preserve">DEFERRED INTERCOMPANY GAIN - GPC Only - Curr </v>
          </cell>
          <cell r="D289">
            <v>-1036850.85</v>
          </cell>
          <cell r="E289" t="str">
            <v>DEFERRED INTERCOMPANY GAIN/LOSS</v>
          </cell>
          <cell r="F289">
            <v>56</v>
          </cell>
        </row>
        <row r="290">
          <cell r="A290" t="str">
            <v>283 Accum Deferred TaxesDEFERRED INTERCOMPANY GAIN/LOSS-2682913.1</v>
          </cell>
          <cell r="B290" t="str">
            <v>283 Accum Deferred Taxes</v>
          </cell>
          <cell r="C290" t="str">
            <v>DEFERRED INTERCOMPANY GAIN/LOSS</v>
          </cell>
          <cell r="D290">
            <v>-2682913.1</v>
          </cell>
          <cell r="E290" t="str">
            <v>DEFERRED INTERCOMPANY GAIN/LOSS</v>
          </cell>
          <cell r="F290">
            <v>56</v>
          </cell>
        </row>
        <row r="291">
          <cell r="A291" t="str">
            <v>283 Accum Deferred TaxesRECLASS 190 283 BTL (GPC)-910035</v>
          </cell>
          <cell r="B291" t="str">
            <v>283 Accum Deferred Taxes</v>
          </cell>
          <cell r="C291" t="str">
            <v>RECLASS 190 283 BTL (GPC)</v>
          </cell>
          <cell r="D291">
            <v>-910035</v>
          </cell>
          <cell r="E291" t="str">
            <v>DEFERRED INTERCOMPANY GAIN/LOSS</v>
          </cell>
          <cell r="F291">
            <v>56</v>
          </cell>
        </row>
        <row r="292">
          <cell r="A292" t="str">
            <v>283 Accum Deferred TaxesAFFIRMATIVE ADJUSTMENTS -4646678.2</v>
          </cell>
          <cell r="B292" t="str">
            <v>283 Accum Deferred Taxes</v>
          </cell>
          <cell r="C292" t="str">
            <v xml:space="preserve">AFFIRMATIVE ADJUSTMENTS </v>
          </cell>
          <cell r="D292">
            <v>-4646678.1999999993</v>
          </cell>
          <cell r="E292" t="str">
            <v xml:space="preserve">AFFIRMATIVE ADJUSTMENTS </v>
          </cell>
          <cell r="F292">
            <v>57</v>
          </cell>
        </row>
        <row r="293">
          <cell r="A293" t="str">
            <v>283 Accum Deferred TaxesFLAT BILL REVENUE UNDER-5999107.84</v>
          </cell>
          <cell r="B293" t="str">
            <v>283 Accum Deferred Taxes</v>
          </cell>
          <cell r="C293" t="str">
            <v>FLAT BILL REVENUE UNDER</v>
          </cell>
          <cell r="D293">
            <v>-5999107.8399999999</v>
          </cell>
          <cell r="E293" t="str">
            <v>FLAT BILL REVENUE UNDER</v>
          </cell>
          <cell r="F293">
            <v>58</v>
          </cell>
        </row>
        <row r="294">
          <cell r="A294" t="str">
            <v>283 Accum Deferred TaxesENERGY CONSERVATION CLAUSE PROVISION0.02</v>
          </cell>
          <cell r="B294" t="str">
            <v>283 Accum Deferred Taxes</v>
          </cell>
          <cell r="C294" t="str">
            <v>ENERGY CONSERVATION CLAUSE PROVISION</v>
          </cell>
          <cell r="D294">
            <v>0.02</v>
          </cell>
          <cell r="E294" t="str">
            <v>FUEL CLAUSE UNDER RECOVERED</v>
          </cell>
          <cell r="F294">
            <v>59</v>
          </cell>
        </row>
        <row r="295">
          <cell r="A295" t="str">
            <v>283 Accum Deferred TaxesFUEL CLAUSE OVER RECOVERED0</v>
          </cell>
          <cell r="B295" t="str">
            <v>283 Accum Deferred Taxes</v>
          </cell>
          <cell r="C295" t="str">
            <v>FUEL CLAUSE OVER RECOVERED</v>
          </cell>
          <cell r="D295">
            <v>0</v>
          </cell>
          <cell r="E295" t="str">
            <v>FUEL CLAUSE UNDER RECOVERED</v>
          </cell>
          <cell r="F295">
            <v>59</v>
          </cell>
        </row>
        <row r="296">
          <cell r="A296" t="str">
            <v>283 Accum Deferred TaxesFUEL CLAUSE UNDER RECOVERED0</v>
          </cell>
          <cell r="B296" t="str">
            <v>283 Accum Deferred Taxes</v>
          </cell>
          <cell r="C296" t="str">
            <v>FUEL CLAUSE UNDER RECOVERED</v>
          </cell>
          <cell r="D296">
            <v>0</v>
          </cell>
          <cell r="E296" t="str">
            <v>FUEL CLAUSE UNDER RECOVERED</v>
          </cell>
          <cell r="F296">
            <v>59</v>
          </cell>
        </row>
        <row r="297">
          <cell r="A297" t="str">
            <v>283 Accum Deferred TaxesFUEL CLAUSE UNDER RECOVERED - GPC Only - Curr0</v>
          </cell>
          <cell r="B297" t="str">
            <v>283 Accum Deferred Taxes</v>
          </cell>
          <cell r="C297" t="str">
            <v>FUEL CLAUSE UNDER RECOVERED - GPC Only - Curr</v>
          </cell>
          <cell r="D297">
            <v>0</v>
          </cell>
          <cell r="E297" t="str">
            <v>FUEL CLAUSE UNDER RECOVERED</v>
          </cell>
          <cell r="F297">
            <v>59</v>
          </cell>
        </row>
        <row r="298">
          <cell r="A298" t="str">
            <v>283 Accum Deferred TaxesLEVELIZED PURCHASE POWER EXPENSE-9867311.46</v>
          </cell>
          <cell r="B298" t="str">
            <v>283 Accum Deferred Taxes</v>
          </cell>
          <cell r="C298" t="str">
            <v>LEVELIZED PURCHASE POWER EXPENSE</v>
          </cell>
          <cell r="D298">
            <v>-9867311.4600000009</v>
          </cell>
          <cell r="E298" t="str">
            <v>LEVELIZED PURCHASE POWER EXPENSE</v>
          </cell>
          <cell r="F298">
            <v>60</v>
          </cell>
        </row>
        <row r="299">
          <cell r="A299" t="str">
            <v>283 Accum Deferred TaxesAMORT OF GAIN / LOSS 20163898.54</v>
          </cell>
          <cell r="B299" t="str">
            <v>283 Accum Deferred Taxes</v>
          </cell>
          <cell r="C299" t="str">
            <v>AMORT OF GAIN / LOSS 201</v>
          </cell>
          <cell r="D299">
            <v>63898.54</v>
          </cell>
          <cell r="E299" t="str">
            <v>OCI - HEDGE SETTLEMENT</v>
          </cell>
          <cell r="F299">
            <v>61</v>
          </cell>
        </row>
        <row r="300">
          <cell r="A300" t="str">
            <v>283 Accum Deferred TaxesAMORT OF GAIN / LOSS 2020.2</v>
          </cell>
          <cell r="B300" t="str">
            <v>283 Accum Deferred Taxes</v>
          </cell>
          <cell r="C300" t="str">
            <v>AMORT OF GAIN / LOSS 202</v>
          </cell>
          <cell r="D300">
            <v>0.2</v>
          </cell>
          <cell r="E300" t="str">
            <v>OCI - HEDGE SETTLEMENT</v>
          </cell>
          <cell r="F300">
            <v>61</v>
          </cell>
        </row>
        <row r="301">
          <cell r="A301" t="str">
            <v>283 Accum Deferred TaxesAMORT OF GAIN / LOSS 2030.06</v>
          </cell>
          <cell r="B301" t="str">
            <v>283 Accum Deferred Taxes</v>
          </cell>
          <cell r="C301" t="str">
            <v>AMORT OF GAIN / LOSS 203</v>
          </cell>
          <cell r="D301">
            <v>0.06</v>
          </cell>
          <cell r="E301" t="str">
            <v>OCI - HEDGE SETTLEMENT</v>
          </cell>
          <cell r="F301">
            <v>61</v>
          </cell>
        </row>
        <row r="302">
          <cell r="A302" t="str">
            <v>283 Accum Deferred TaxesAMORT OF GAIN / LOSS 2060.14</v>
          </cell>
          <cell r="B302" t="str">
            <v>283 Accum Deferred Taxes</v>
          </cell>
          <cell r="C302" t="str">
            <v>AMORT OF GAIN / LOSS 206</v>
          </cell>
          <cell r="D302">
            <v>0.14000000000000001</v>
          </cell>
          <cell r="E302" t="str">
            <v>OCI - HEDGE SETTLEMENT</v>
          </cell>
          <cell r="F302">
            <v>61</v>
          </cell>
        </row>
        <row r="303">
          <cell r="A303" t="str">
            <v>283 Accum Deferred TaxesAMORT OF GAIN / LOSS 207228730.09</v>
          </cell>
          <cell r="B303" t="str">
            <v>283 Accum Deferred Taxes</v>
          </cell>
          <cell r="C303" t="str">
            <v>AMORT OF GAIN / LOSS 207</v>
          </cell>
          <cell r="D303">
            <v>228730.09</v>
          </cell>
          <cell r="E303" t="str">
            <v>OCI - HEDGE SETTLEMENT</v>
          </cell>
          <cell r="F303">
            <v>61</v>
          </cell>
        </row>
        <row r="304">
          <cell r="A304" t="str">
            <v>283 Accum Deferred TaxesAMORT OF GAIN / LOSS 2080.07</v>
          </cell>
          <cell r="B304" t="str">
            <v>283 Accum Deferred Taxes</v>
          </cell>
          <cell r="C304" t="str">
            <v>AMORT OF GAIN / LOSS 208</v>
          </cell>
          <cell r="D304">
            <v>7.0000000000000007E-2</v>
          </cell>
          <cell r="E304" t="str">
            <v>OCI - HEDGE SETTLEMENT</v>
          </cell>
          <cell r="F304">
            <v>61</v>
          </cell>
        </row>
        <row r="305">
          <cell r="A305" t="str">
            <v>283 Accum Deferred TaxesAMORT OF GAIN / LOSS 209360174.77</v>
          </cell>
          <cell r="B305" t="str">
            <v>283 Accum Deferred Taxes</v>
          </cell>
          <cell r="C305" t="str">
            <v>AMORT OF GAIN / LOSS 209</v>
          </cell>
          <cell r="D305">
            <v>360174.77</v>
          </cell>
          <cell r="E305" t="str">
            <v>OCI - HEDGE SETTLEMENT</v>
          </cell>
          <cell r="F305">
            <v>61</v>
          </cell>
        </row>
        <row r="306">
          <cell r="A306" t="str">
            <v>283 Accum Deferred TaxesAMORT OF GAIN / LOSS 210-41510.18</v>
          </cell>
          <cell r="B306" t="str">
            <v>283 Accum Deferred Taxes</v>
          </cell>
          <cell r="C306" t="str">
            <v>AMORT OF GAIN / LOSS 210</v>
          </cell>
          <cell r="D306">
            <v>-41510.18</v>
          </cell>
          <cell r="E306" t="str">
            <v>OCI - HEDGE SETTLEMENT</v>
          </cell>
          <cell r="F306">
            <v>61</v>
          </cell>
        </row>
        <row r="307">
          <cell r="A307" t="str">
            <v>283 Accum Deferred TaxesAMORT OF GAIN / LOSS 2110.28</v>
          </cell>
          <cell r="B307" t="str">
            <v>283 Accum Deferred Taxes</v>
          </cell>
          <cell r="C307" t="str">
            <v>AMORT OF GAIN / LOSS 211</v>
          </cell>
          <cell r="D307">
            <v>0.28000000000000003</v>
          </cell>
          <cell r="E307" t="str">
            <v>OCI - HEDGE SETTLEMENT</v>
          </cell>
          <cell r="F307">
            <v>61</v>
          </cell>
        </row>
        <row r="308">
          <cell r="A308" t="str">
            <v>283 Accum Deferred TaxesAMORT OF GAIN / LOSS 2120.02</v>
          </cell>
          <cell r="B308" t="str">
            <v>283 Accum Deferred Taxes</v>
          </cell>
          <cell r="C308" t="str">
            <v>AMORT OF GAIN / LOSS 212</v>
          </cell>
          <cell r="D308">
            <v>0.02</v>
          </cell>
          <cell r="E308" t="str">
            <v>OCI - HEDGE SETTLEMENT</v>
          </cell>
          <cell r="F308">
            <v>61</v>
          </cell>
        </row>
        <row r="309">
          <cell r="A309" t="str">
            <v>283 Accum Deferred TaxesAMORT OF GAIN / LOSS 2130.16</v>
          </cell>
          <cell r="B309" t="str">
            <v>283 Accum Deferred Taxes</v>
          </cell>
          <cell r="C309" t="str">
            <v>AMORT OF GAIN / LOSS 213</v>
          </cell>
          <cell r="D309">
            <v>0.16</v>
          </cell>
          <cell r="E309" t="str">
            <v>OCI - HEDGE SETTLEMENT</v>
          </cell>
          <cell r="F309">
            <v>61</v>
          </cell>
        </row>
        <row r="310">
          <cell r="A310" t="str">
            <v>283 Accum Deferred TaxesAMORT OF GAIN / LOSS 214121389.89</v>
          </cell>
          <cell r="B310" t="str">
            <v>283 Accum Deferred Taxes</v>
          </cell>
          <cell r="C310" t="str">
            <v>AMORT OF GAIN / LOSS 214</v>
          </cell>
          <cell r="D310">
            <v>121389.89</v>
          </cell>
          <cell r="E310" t="str">
            <v>OCI - HEDGE SETTLEMENT</v>
          </cell>
          <cell r="F310">
            <v>61</v>
          </cell>
        </row>
        <row r="311">
          <cell r="A311" t="str">
            <v>283 Accum Deferred TaxesAMORT OF GAIN / LOSS 21512915.71</v>
          </cell>
          <cell r="B311" t="str">
            <v>283 Accum Deferred Taxes</v>
          </cell>
          <cell r="C311" t="str">
            <v>AMORT OF GAIN / LOSS 215</v>
          </cell>
          <cell r="D311">
            <v>12915.71</v>
          </cell>
          <cell r="E311" t="str">
            <v>OCI - HEDGE SETTLEMENT</v>
          </cell>
          <cell r="F311">
            <v>61</v>
          </cell>
        </row>
        <row r="312">
          <cell r="A312" t="str">
            <v>283 Accum Deferred TaxesAMORT OF GAIN / LOSS 21612751.2</v>
          </cell>
          <cell r="B312" t="str">
            <v>283 Accum Deferred Taxes</v>
          </cell>
          <cell r="C312" t="str">
            <v>AMORT OF GAIN / LOSS 216</v>
          </cell>
          <cell r="D312">
            <v>12751.2</v>
          </cell>
          <cell r="E312" t="str">
            <v>OCI - HEDGE SETTLEMENT</v>
          </cell>
          <cell r="F312">
            <v>61</v>
          </cell>
        </row>
        <row r="313">
          <cell r="A313" t="str">
            <v>283 Accum Deferred TaxesAMORT OF GAIN / LOSS 2171920511.05</v>
          </cell>
          <cell r="B313" t="str">
            <v>283 Accum Deferred Taxes</v>
          </cell>
          <cell r="C313" t="str">
            <v>AMORT OF GAIN / LOSS 217</v>
          </cell>
          <cell r="D313">
            <v>1920511.05</v>
          </cell>
          <cell r="E313" t="str">
            <v>OCI - HEDGE SETTLEMENT</v>
          </cell>
          <cell r="F313">
            <v>61</v>
          </cell>
        </row>
        <row r="314">
          <cell r="A314" t="str">
            <v>283 Accum Deferred TaxesAMORT OF GAIN / LOSS 218424537.84</v>
          </cell>
          <cell r="B314" t="str">
            <v>283 Accum Deferred Taxes</v>
          </cell>
          <cell r="C314" t="str">
            <v>AMORT OF GAIN / LOSS 218</v>
          </cell>
          <cell r="D314">
            <v>424537.84</v>
          </cell>
          <cell r="E314" t="str">
            <v>OCI - HEDGE SETTLEMENT</v>
          </cell>
          <cell r="F314">
            <v>61</v>
          </cell>
        </row>
        <row r="315">
          <cell r="A315" t="str">
            <v>283 Accum Deferred TaxesAMORT OF GAIN / LOSS 219337315.56</v>
          </cell>
          <cell r="B315" t="str">
            <v>283 Accum Deferred Taxes</v>
          </cell>
          <cell r="C315" t="str">
            <v>AMORT OF GAIN / LOSS 219</v>
          </cell>
          <cell r="D315">
            <v>337315.56</v>
          </cell>
          <cell r="E315" t="str">
            <v>OCI - HEDGE SETTLEMENT</v>
          </cell>
          <cell r="F315">
            <v>61</v>
          </cell>
        </row>
        <row r="316">
          <cell r="A316" t="str">
            <v>283 Accum Deferred TaxesAMORT OF GAIN / LOSS 222-5179031.33</v>
          </cell>
          <cell r="B316" t="str">
            <v>283 Accum Deferred Taxes</v>
          </cell>
          <cell r="C316" t="str">
            <v>AMORT OF GAIN / LOSS 222</v>
          </cell>
          <cell r="D316">
            <v>-5179031.33</v>
          </cell>
          <cell r="E316" t="str">
            <v>OCI - HEDGE SETTLEMENT</v>
          </cell>
          <cell r="F316">
            <v>61</v>
          </cell>
        </row>
        <row r="317">
          <cell r="A317" t="str">
            <v>283 Accum Deferred TaxesAMORT OF GAIN / LOSS 223-706815.96</v>
          </cell>
          <cell r="B317" t="str">
            <v>283 Accum Deferred Taxes</v>
          </cell>
          <cell r="C317" t="str">
            <v>AMORT OF GAIN / LOSS 223</v>
          </cell>
          <cell r="D317">
            <v>-706815.96</v>
          </cell>
          <cell r="E317" t="str">
            <v>OCI - HEDGE SETTLEMENT</v>
          </cell>
          <cell r="F317">
            <v>61</v>
          </cell>
        </row>
        <row r="318">
          <cell r="A318" t="str">
            <v>283 Accum Deferred TaxesAMORT OF GAIN / LOSS 224-2409254.26</v>
          </cell>
          <cell r="B318" t="str">
            <v>283 Accum Deferred Taxes</v>
          </cell>
          <cell r="C318" t="str">
            <v>AMORT OF GAIN / LOSS 224</v>
          </cell>
          <cell r="D318">
            <v>-2409254.2599999998</v>
          </cell>
          <cell r="E318" t="str">
            <v>OCI - HEDGE SETTLEMENT</v>
          </cell>
          <cell r="F318">
            <v>61</v>
          </cell>
        </row>
        <row r="319">
          <cell r="A319" t="str">
            <v>283 Accum Deferred TaxesAMORT OF GAIN / LOSS 35190.18</v>
          </cell>
          <cell r="B319" t="str">
            <v>283 Accum Deferred Taxes</v>
          </cell>
          <cell r="C319" t="str">
            <v>AMORT OF GAIN / LOSS 3519</v>
          </cell>
          <cell r="D319">
            <v>0.18</v>
          </cell>
          <cell r="E319" t="str">
            <v>OCI - HEDGE SETTLEMENT</v>
          </cell>
          <cell r="F319">
            <v>61</v>
          </cell>
        </row>
        <row r="320">
          <cell r="A320" t="str">
            <v>283 Accum Deferred TaxesGAIN / LOSS ON HEDGES 102-48315.12</v>
          </cell>
          <cell r="B320" t="str">
            <v>283 Accum Deferred Taxes</v>
          </cell>
          <cell r="C320" t="str">
            <v>GAIN / LOSS ON HEDGES 102</v>
          </cell>
          <cell r="D320">
            <v>-48315.12</v>
          </cell>
          <cell r="E320" t="str">
            <v>OCI - HEDGE SETTLEMENT</v>
          </cell>
          <cell r="F320">
            <v>61</v>
          </cell>
        </row>
        <row r="321">
          <cell r="A321" t="str">
            <v>283 Accum Deferred TaxesGAIN / LOSS ON HEDGES 107-1464531.5</v>
          </cell>
          <cell r="B321" t="str">
            <v>283 Accum Deferred Taxes</v>
          </cell>
          <cell r="C321" t="str">
            <v>GAIN / LOSS ON HEDGES 107</v>
          </cell>
          <cell r="D321">
            <v>-1464531.5</v>
          </cell>
          <cell r="E321" t="str">
            <v>OCI - HEDGE SETTLEMENT</v>
          </cell>
          <cell r="F321">
            <v>61</v>
          </cell>
        </row>
        <row r="322">
          <cell r="A322" t="str">
            <v>283 Accum Deferred TaxesGAIN / LOSS ON HEDGES 109-27534.15</v>
          </cell>
          <cell r="B322" t="str">
            <v>283 Accum Deferred Taxes</v>
          </cell>
          <cell r="C322" t="str">
            <v>GAIN / LOSS ON HEDGES 109</v>
          </cell>
          <cell r="D322">
            <v>-27534.15</v>
          </cell>
          <cell r="E322" t="str">
            <v>OCI - HEDGE SETTLEMENT</v>
          </cell>
          <cell r="F322">
            <v>61</v>
          </cell>
        </row>
        <row r="323">
          <cell r="A323" t="str">
            <v>283 Accum Deferred TaxesGAIN / LOSS ON HEDGES 110 ATV-404742.78</v>
          </cell>
          <cell r="B323" t="str">
            <v>283 Accum Deferred Taxes</v>
          </cell>
          <cell r="C323" t="str">
            <v>GAIN / LOSS ON HEDGES 110 ATV</v>
          </cell>
          <cell r="D323">
            <v>-404742.78</v>
          </cell>
          <cell r="E323" t="str">
            <v>OCI - HEDGE SETTLEMENT</v>
          </cell>
          <cell r="F323">
            <v>61</v>
          </cell>
        </row>
        <row r="324">
          <cell r="A324" t="str">
            <v>283 Accum Deferred TaxesGAIN / LOSS ON HEDGES 117-3387858.98</v>
          </cell>
          <cell r="B324" t="str">
            <v>283 Accum Deferred Taxes</v>
          </cell>
          <cell r="C324" t="str">
            <v>GAIN / LOSS ON HEDGES 117</v>
          </cell>
          <cell r="D324">
            <v>-3387858.98</v>
          </cell>
          <cell r="E324" t="str">
            <v>OCI - HEDGE SETTLEMENT</v>
          </cell>
          <cell r="F324">
            <v>61</v>
          </cell>
        </row>
        <row r="325">
          <cell r="A325" t="str">
            <v>283 Accum Deferred TaxesGAIN / LOSS ON HEDGES 118-2195047.15</v>
          </cell>
          <cell r="B325" t="str">
            <v>283 Accum Deferred Taxes</v>
          </cell>
          <cell r="C325" t="str">
            <v>GAIN / LOSS ON HEDGES 118</v>
          </cell>
          <cell r="D325">
            <v>-2195047.15</v>
          </cell>
          <cell r="E325" t="str">
            <v>OCI - HEDGE SETTLEMENT</v>
          </cell>
          <cell r="F325">
            <v>61</v>
          </cell>
        </row>
        <row r="326">
          <cell r="A326" t="str">
            <v>283 Accum Deferred TaxesGAIN / LOSS ON HEDGES 119-622735.84</v>
          </cell>
          <cell r="B326" t="str">
            <v>283 Accum Deferred Taxes</v>
          </cell>
          <cell r="C326" t="str">
            <v>GAIN / LOSS ON HEDGES 119</v>
          </cell>
          <cell r="D326">
            <v>-622735.84</v>
          </cell>
          <cell r="E326" t="str">
            <v>OCI - HEDGE SETTLEMENT</v>
          </cell>
          <cell r="F326">
            <v>61</v>
          </cell>
        </row>
        <row r="327">
          <cell r="A327" t="str">
            <v>283 Accum Deferred TaxesGPC SPARE 2 D &amp; O-12587</v>
          </cell>
          <cell r="B327" t="str">
            <v>283 Accum Deferred Taxes</v>
          </cell>
          <cell r="C327" t="str">
            <v>GPC SPARE 2 D &amp; O</v>
          </cell>
          <cell r="D327">
            <v>-12587</v>
          </cell>
          <cell r="E327" t="str">
            <v>OCI - HEDGE SETTLEMENT</v>
          </cell>
          <cell r="F327">
            <v>61</v>
          </cell>
        </row>
        <row r="328">
          <cell r="A328" t="str">
            <v>283 Accum Deferred TaxesOCI - HEDGE SETTLEMENT - 283-819979.49</v>
          </cell>
          <cell r="B328" t="str">
            <v>283 Accum Deferred Taxes</v>
          </cell>
          <cell r="C328" t="str">
            <v>OCI - HEDGE SETTLEMENT - 283</v>
          </cell>
          <cell r="D328">
            <v>-819979.49</v>
          </cell>
          <cell r="E328" t="str">
            <v>OCI - HEDGE SETTLEMENT</v>
          </cell>
          <cell r="F328">
            <v>61</v>
          </cell>
        </row>
        <row r="329">
          <cell r="A329" t="str">
            <v>283 Accum Deferred TaxesOCI Chg FV LIBOR Hdgs 15916390.05</v>
          </cell>
          <cell r="B329" t="str">
            <v>283 Accum Deferred Taxes</v>
          </cell>
          <cell r="C329" t="str">
            <v>OCI Chg FV LIBOR Hdgs 1591</v>
          </cell>
          <cell r="D329">
            <v>6390.05</v>
          </cell>
          <cell r="E329" t="str">
            <v>OCI - HEDGE SETTLEMENT</v>
          </cell>
          <cell r="F329">
            <v>61</v>
          </cell>
        </row>
        <row r="330">
          <cell r="A330" t="str">
            <v>283 Accum Deferred TaxesOCI Chg FV Pre Issuance Hdgs 15013482642.13</v>
          </cell>
          <cell r="B330" t="str">
            <v>283 Accum Deferred Taxes</v>
          </cell>
          <cell r="C330" t="str">
            <v>OCI Chg FV Pre Issuance Hdgs 1501</v>
          </cell>
          <cell r="D330">
            <v>3482642.13</v>
          </cell>
          <cell r="E330" t="str">
            <v>OCI - HEDGE SETTLEMENT</v>
          </cell>
          <cell r="F330">
            <v>61</v>
          </cell>
        </row>
        <row r="331">
          <cell r="A331" t="str">
            <v>283 Accum Deferred TaxesOCI Hedge Settlement Sub 204-40983.08</v>
          </cell>
          <cell r="B331" t="str">
            <v>283 Accum Deferred Taxes</v>
          </cell>
          <cell r="C331" t="str">
            <v>OCI Hedge Settlement Sub 204</v>
          </cell>
          <cell r="D331">
            <v>-40983.08</v>
          </cell>
          <cell r="E331" t="str">
            <v>OCI - HEDGE SETTLEMENT</v>
          </cell>
          <cell r="F331">
            <v>61</v>
          </cell>
        </row>
        <row r="332">
          <cell r="A332" t="str">
            <v>283 Accum Deferred TaxesOCI LIBOR SETTLEMENT SUB 205-2869359.13</v>
          </cell>
          <cell r="B332" t="str">
            <v>283 Accum Deferred Taxes</v>
          </cell>
          <cell r="C332" t="str">
            <v>OCI LIBOR SETTLEMENT SUB 205</v>
          </cell>
          <cell r="D332">
            <v>-2869359.13</v>
          </cell>
          <cell r="E332" t="str">
            <v>OCI - HEDGE SETTLEMENT</v>
          </cell>
          <cell r="F332">
            <v>61</v>
          </cell>
        </row>
        <row r="333">
          <cell r="A333" t="str">
            <v>283 Accum Deferred TaxesOCI PCB Sub 204-1483893.07</v>
          </cell>
          <cell r="B333" t="str">
            <v>283 Accum Deferred Taxes</v>
          </cell>
          <cell r="C333" t="str">
            <v>OCI PCB Sub 204</v>
          </cell>
          <cell r="D333">
            <v>-1483893.07</v>
          </cell>
          <cell r="E333" t="str">
            <v>OCI - HEDGE SETTLEMENT</v>
          </cell>
          <cell r="F333">
            <v>61</v>
          </cell>
        </row>
        <row r="334">
          <cell r="A334" t="str">
            <v>283 Accum Deferred TaxesSTORM DAMAGE RESERVE 283-8155937.19</v>
          </cell>
          <cell r="B334" t="str">
            <v>283 Accum Deferred Taxes</v>
          </cell>
          <cell r="C334" t="str">
            <v>STORM DAMAGE RESERVE 283</v>
          </cell>
          <cell r="D334">
            <v>-8155937.1900000004</v>
          </cell>
          <cell r="E334" t="str">
            <v>STORM DAMAGE RESERVE</v>
          </cell>
          <cell r="F334">
            <v>62</v>
          </cell>
        </row>
        <row r="335">
          <cell r="A335" t="str">
            <v>283 Accum Deferred TaxesSTORM DAMAGE RESERVE 283 - GPC Only - Current-7373352.77</v>
          </cell>
          <cell r="B335" t="str">
            <v>283 Accum Deferred Taxes</v>
          </cell>
          <cell r="C335" t="str">
            <v>STORM DAMAGE RESERVE 283 - GPC Only - Current</v>
          </cell>
          <cell r="D335">
            <v>-7373352.7699999996</v>
          </cell>
          <cell r="E335" t="str">
            <v>STORM DAMAGE RESERVE</v>
          </cell>
          <cell r="F335">
            <v>62</v>
          </cell>
        </row>
        <row r="336">
          <cell r="A336" t="str">
            <v>283 Accum Deferred TaxesHAMMOND COOLING TOWER RENTAL0.01</v>
          </cell>
          <cell r="B336" t="str">
            <v>283 Accum Deferred Taxes</v>
          </cell>
          <cell r="C336" t="str">
            <v>HAMMOND COOLING TOWER RENTAL</v>
          </cell>
          <cell r="D336">
            <v>0.01</v>
          </cell>
          <cell r="E336" t="str">
            <v>HAMMOND COOLING TOWER RENTAL</v>
          </cell>
          <cell r="F336">
            <v>63</v>
          </cell>
        </row>
        <row r="337">
          <cell r="A337" t="str">
            <v>283 Accum Deferred TaxesHAMMOND COOLING TOWER RENTAL - CURRENT-1215572.22</v>
          </cell>
          <cell r="B337" t="str">
            <v>283 Accum Deferred Taxes</v>
          </cell>
          <cell r="C337" t="str">
            <v>HAMMOND COOLING TOWER RENTAL - CURRENT</v>
          </cell>
          <cell r="D337">
            <v>-1215572.22</v>
          </cell>
          <cell r="E337" t="str">
            <v>HAMMOND COOLING TOWER RENTAL</v>
          </cell>
          <cell r="F337">
            <v>63</v>
          </cell>
        </row>
        <row r="338">
          <cell r="A338" t="str">
            <v>283 Accum Deferred TaxesDSM DEFERRED COSTS-2079437.94</v>
          </cell>
          <cell r="B338" t="str">
            <v>283 Accum Deferred Taxes</v>
          </cell>
          <cell r="C338" t="str">
            <v>DSM DEFERRED COSTS</v>
          </cell>
          <cell r="D338">
            <v>-2079437.94</v>
          </cell>
          <cell r="E338" t="str">
            <v>DSM DEFERRED COSTS</v>
          </cell>
          <cell r="F338">
            <v>64</v>
          </cell>
        </row>
        <row r="339">
          <cell r="A339" t="str">
            <v>283 Accum Deferred TaxesDSM DEFERRED COSTS-CURRENT-1040063.24</v>
          </cell>
          <cell r="B339" t="str">
            <v>283 Accum Deferred Taxes</v>
          </cell>
          <cell r="C339" t="str">
            <v>DSM DEFERRED COSTS-CURRENT</v>
          </cell>
          <cell r="D339">
            <v>-1040063.24</v>
          </cell>
          <cell r="E339" t="str">
            <v>DSM DEFERRED COSTS</v>
          </cell>
          <cell r="F339">
            <v>64</v>
          </cell>
        </row>
        <row r="340">
          <cell r="A340" t="str">
            <v>190 Accum Deferred TaxesFAS 133 MARK TO MARKET0.02</v>
          </cell>
          <cell r="B340" t="str">
            <v>190 Accum Deferred Taxes</v>
          </cell>
          <cell r="C340" t="str">
            <v>FAS 133 MARK TO MARKET</v>
          </cell>
          <cell r="D340">
            <v>0.02</v>
          </cell>
          <cell r="E340" t="str">
            <v>OTHER BASIS DIFFERENCES - 190 A/C 283</v>
          </cell>
          <cell r="F340">
            <v>65</v>
          </cell>
        </row>
        <row r="341">
          <cell r="A341" t="str">
            <v>283 Accum Deferred TaxesAD VALOREM TAX EQUALIZATION0.46</v>
          </cell>
          <cell r="B341" t="str">
            <v>283 Accum Deferred Taxes</v>
          </cell>
          <cell r="C341" t="str">
            <v>AD VALOREM TAX EQUALIZATION</v>
          </cell>
          <cell r="D341">
            <v>0.46</v>
          </cell>
          <cell r="E341" t="str">
            <v>OTHER BASIS DIFFERENCES - 190 A/C 283</v>
          </cell>
          <cell r="F341">
            <v>65</v>
          </cell>
        </row>
        <row r="342">
          <cell r="A342" t="str">
            <v>283 Accum Deferred TaxesAFUDC_EQUITY-135923530.08</v>
          </cell>
          <cell r="B342" t="str">
            <v>283 Accum Deferred Taxes</v>
          </cell>
          <cell r="C342" t="str">
            <v>AFUDC_EQUITY</v>
          </cell>
          <cell r="D342">
            <v>-135923530.08000001</v>
          </cell>
          <cell r="E342" t="str">
            <v>OTHER BASIS DIFFERENCES - 190 A/C 283</v>
          </cell>
          <cell r="F342">
            <v>65</v>
          </cell>
        </row>
        <row r="343">
          <cell r="A343" t="str">
            <v>283 Accum Deferred TaxesBENCHMARK ADJUST - FT TDA24356336.46</v>
          </cell>
          <cell r="B343" t="str">
            <v>283 Accum Deferred Taxes</v>
          </cell>
          <cell r="C343" t="str">
            <v>BENCHMARK ADJUST - FT TDA2</v>
          </cell>
          <cell r="D343">
            <v>4356336.46</v>
          </cell>
          <cell r="E343" t="str">
            <v>OTHER BASIS DIFFERENCES - 190 A/C 283</v>
          </cell>
          <cell r="F343">
            <v>65</v>
          </cell>
        </row>
        <row r="344">
          <cell r="A344" t="str">
            <v>283 Accum Deferred TaxesBENCHMARK ADJUST - FT TDA30.05</v>
          </cell>
          <cell r="B344" t="str">
            <v>283 Accum Deferred Taxes</v>
          </cell>
          <cell r="C344" t="str">
            <v>BENCHMARK ADJUST - FT TDA3</v>
          </cell>
          <cell r="D344">
            <v>0.05</v>
          </cell>
          <cell r="E344" t="str">
            <v>OTHER BASIS DIFFERENCES - 190 A/C 283</v>
          </cell>
          <cell r="F344">
            <v>65</v>
          </cell>
        </row>
        <row r="345">
          <cell r="A345" t="str">
            <v>283 Accum Deferred TaxesNDBD_AFUDC_DEBT-35008336.59</v>
          </cell>
          <cell r="B345" t="str">
            <v>283 Accum Deferred Taxes</v>
          </cell>
          <cell r="C345" t="str">
            <v>NDBD_AFUDC_DEBT</v>
          </cell>
          <cell r="D345">
            <v>-35008336.590000004</v>
          </cell>
          <cell r="E345" t="str">
            <v>OTHER BASIS DIFFERENCES - 190 A/C 283</v>
          </cell>
          <cell r="F345">
            <v>65</v>
          </cell>
        </row>
        <row r="346">
          <cell r="A346" t="str">
            <v>283 Accum Deferred TaxesNDBD_AFUDC_EQUITY-92239859.5</v>
          </cell>
          <cell r="B346" t="str">
            <v>283 Accum Deferred Taxes</v>
          </cell>
          <cell r="C346" t="str">
            <v>NDBD_AFUDC_EQUITY</v>
          </cell>
          <cell r="D346">
            <v>-92239859.5</v>
          </cell>
          <cell r="E346" t="str">
            <v>OTHER BASIS DIFFERENCES - 190 A/C 283</v>
          </cell>
          <cell r="F346">
            <v>65</v>
          </cell>
        </row>
        <row r="347">
          <cell r="A347" t="str">
            <v>283 Accum Deferred TaxesNDBD_AFUDC_EQUITY STATE-10419528.97</v>
          </cell>
          <cell r="B347" t="str">
            <v>283 Accum Deferred Taxes</v>
          </cell>
          <cell r="C347" t="str">
            <v>NDBD_AFUDC_EQUITY STATE</v>
          </cell>
          <cell r="D347">
            <v>-10419528.970000001</v>
          </cell>
          <cell r="E347" t="str">
            <v>OTHER BASIS DIFFERENCES - 190 A/C 283</v>
          </cell>
          <cell r="F347">
            <v>65</v>
          </cell>
        </row>
        <row r="348">
          <cell r="A348" t="str">
            <v>283 Accum Deferred TaxesNDBD_FT-1007611.79</v>
          </cell>
          <cell r="B348" t="str">
            <v>283 Accum Deferred Taxes</v>
          </cell>
          <cell r="C348" t="str">
            <v>NDBD_FT</v>
          </cell>
          <cell r="D348">
            <v>-1007611.79</v>
          </cell>
          <cell r="E348" t="str">
            <v>OTHER BASIS DIFFERENCES - 190 A/C 283</v>
          </cell>
          <cell r="F348">
            <v>65</v>
          </cell>
        </row>
        <row r="349">
          <cell r="A349" t="str">
            <v>283 Accum Deferred TaxesNDBD_FT STATE-863398.16</v>
          </cell>
          <cell r="B349" t="str">
            <v>283 Accum Deferred Taxes</v>
          </cell>
          <cell r="C349" t="str">
            <v>NDBD_FT STATE</v>
          </cell>
          <cell r="D349">
            <v>-863398.16</v>
          </cell>
          <cell r="E349" t="str">
            <v>OTHER BASIS DIFFERENCES - 190 A/C 283</v>
          </cell>
          <cell r="F349">
            <v>65</v>
          </cell>
        </row>
        <row r="350">
          <cell r="A350" t="str">
            <v>283 Accum Deferred TaxesSTOCK OPTION EXCESS - POST FAS123R-0.5</v>
          </cell>
          <cell r="B350" t="str">
            <v>283 Accum Deferred Taxes</v>
          </cell>
          <cell r="C350" t="str">
            <v>STOCK OPTION EXCESS - POST FAS123R</v>
          </cell>
          <cell r="D350">
            <v>-0.5</v>
          </cell>
          <cell r="E350" t="str">
            <v>OTHER BASIS DIFFERENCES - 190 A/C 283</v>
          </cell>
          <cell r="F350">
            <v>65</v>
          </cell>
        </row>
        <row r="351">
          <cell r="A351" t="str">
            <v>283 Accum Deferred TaxesSTOCK OPTION EXCESS - POST FAS123R Cancel-0.11</v>
          </cell>
          <cell r="B351" t="str">
            <v>283 Accum Deferred Taxes</v>
          </cell>
          <cell r="C351" t="str">
            <v>STOCK OPTION EXCESS - POST FAS123R Cancel</v>
          </cell>
          <cell r="D351">
            <v>-0.11</v>
          </cell>
          <cell r="E351" t="str">
            <v>OTHER BASIS DIFFERENCES - 190 A/C 283</v>
          </cell>
          <cell r="F351">
            <v>65</v>
          </cell>
        </row>
        <row r="352">
          <cell r="A352" t="str">
            <v>283 Accum Deferred TaxesSTOCK OPTION EXPENSE - PRE FAS123R-0.07</v>
          </cell>
          <cell r="B352" t="str">
            <v>283 Accum Deferred Taxes</v>
          </cell>
          <cell r="C352" t="str">
            <v>STOCK OPTION EXPENSE - PRE FAS123R</v>
          </cell>
          <cell r="D352">
            <v>-7.0000000000000007E-2</v>
          </cell>
          <cell r="E352" t="str">
            <v>OTHER BASIS DIFFERENCES - 190 A/C 283</v>
          </cell>
          <cell r="F352">
            <v>65</v>
          </cell>
        </row>
        <row r="353">
          <cell r="A353" t="str">
            <v>283 Accum Deferred TaxesVACATION PAY0</v>
          </cell>
          <cell r="B353" t="str">
            <v>283 Accum Deferred Taxes</v>
          </cell>
          <cell r="C353" t="str">
            <v>VACATION PAY</v>
          </cell>
          <cell r="D353">
            <v>0</v>
          </cell>
          <cell r="E353" t="str">
            <v>OTHER BASIS DIFFERENCES - 190 A/C 283</v>
          </cell>
          <cell r="F353">
            <v>65</v>
          </cell>
        </row>
        <row r="354">
          <cell r="A354" t="str">
            <v>283 Accum Deferred TaxesEMISSION ALLOWANCES-10161868.25</v>
          </cell>
          <cell r="B354" t="str">
            <v>283 Accum Deferred Taxes</v>
          </cell>
          <cell r="C354" t="str">
            <v>EMISSION ALLOWANCES</v>
          </cell>
          <cell r="D354">
            <v>-10161868.25</v>
          </cell>
          <cell r="E354" t="str">
            <v>EMISSION ALLOWANCES</v>
          </cell>
          <cell r="F354">
            <v>66</v>
          </cell>
        </row>
        <row r="355">
          <cell r="A355" t="str">
            <v>283 Accum Deferred TaxesMEDICARE SUBSIDY TAX LEGISLATION ADJ5191987.71</v>
          </cell>
          <cell r="B355" t="str">
            <v>283 Accum Deferred Taxes</v>
          </cell>
          <cell r="C355" t="str">
            <v>MEDICARE SUBSIDY TAX LEGISLATION ADJ</v>
          </cell>
          <cell r="D355">
            <v>5191987.71</v>
          </cell>
          <cell r="E355" t="str">
            <v>TAX LEGISLATIVE REGULATORY ADJUSTMENT</v>
          </cell>
          <cell r="F355">
            <v>67</v>
          </cell>
        </row>
        <row r="356">
          <cell r="A356" t="str">
            <v>283 Accum Deferred TaxesMEDICARE SUBSIDY TAX LEGISLATION ADJ-CURRENT-1730662.56</v>
          </cell>
          <cell r="B356" t="str">
            <v>283 Accum Deferred Taxes</v>
          </cell>
          <cell r="C356" t="str">
            <v>MEDICARE SUBSIDY TAX LEGISLATION ADJ-CURRENT</v>
          </cell>
          <cell r="D356">
            <v>-1730662.56</v>
          </cell>
          <cell r="E356" t="str">
            <v>TAX LEGISLATIVE REGULATORY ADJUSTMENT</v>
          </cell>
          <cell r="F356">
            <v>67</v>
          </cell>
        </row>
        <row r="357">
          <cell r="A357" t="str">
            <v>283 Accum Deferred TaxesPPACA CHANGE - MEDICARE SUBSIDY GROSS UP-15509901.01</v>
          </cell>
          <cell r="B357" t="str">
            <v>283 Accum Deferred Taxes</v>
          </cell>
          <cell r="C357" t="str">
            <v>PPACA CHANGE - MEDICARE SUBSIDY GROSS UP</v>
          </cell>
          <cell r="D357">
            <v>-15509901.01</v>
          </cell>
          <cell r="E357" t="str">
            <v>TAX LEGISLATIVE REGULATORY ADJUSTMENT</v>
          </cell>
          <cell r="F357">
            <v>67</v>
          </cell>
        </row>
        <row r="358">
          <cell r="A358" t="str">
            <v>283 Accum Deferred TaxesTAXABLE MEDICARE SUBSIDY-6374879.55</v>
          </cell>
          <cell r="B358" t="str">
            <v>283 Accum Deferred Taxes</v>
          </cell>
          <cell r="C358" t="str">
            <v>TAXABLE MEDICARE SUBSIDY</v>
          </cell>
          <cell r="D358">
            <v>-6374879.5499999998</v>
          </cell>
          <cell r="E358" t="str">
            <v>TAX LEGISLATIVE REGULATORY ADJUSTMENT</v>
          </cell>
          <cell r="F358">
            <v>67</v>
          </cell>
        </row>
        <row r="359">
          <cell r="A359" t="str">
            <v>283 Accum Deferred TaxesNCCR UNDER RECOVERY-CURRENT 283</v>
          </cell>
          <cell r="B359" t="str">
            <v>283 Accum Deferred Taxes</v>
          </cell>
          <cell r="C359" t="str">
            <v>NCCR UNDER RECOVERY-CURRENT 283</v>
          </cell>
          <cell r="D359">
            <v>0</v>
          </cell>
          <cell r="E359" t="str">
            <v>NCCR UNDER RECOVERY</v>
          </cell>
          <cell r="F359">
            <v>68</v>
          </cell>
        </row>
        <row r="360">
          <cell r="A360" t="str">
            <v>283 Accum Deferred TaxesREG ASSETS - BRANCH-5041637.06</v>
          </cell>
          <cell r="B360" t="str">
            <v>283 Accum Deferred Taxes</v>
          </cell>
          <cell r="C360" t="str">
            <v>REG ASSETS - BRANCH</v>
          </cell>
          <cell r="D360">
            <v>-5041637.0599999996</v>
          </cell>
          <cell r="E360" t="str">
            <v>REG. ASSETS - BRANCH</v>
          </cell>
          <cell r="F360">
            <v>69</v>
          </cell>
        </row>
        <row r="361">
          <cell r="A361" t="str">
            <v>283 Accum Deferred TaxesREG. ASSETS - MCDONOUGH0</v>
          </cell>
          <cell r="B361" t="str">
            <v>283 Accum Deferred Taxes</v>
          </cell>
          <cell r="C361" t="str">
            <v>REG. ASSETS - MCDONOUGH</v>
          </cell>
          <cell r="D361">
            <v>0</v>
          </cell>
          <cell r="E361" t="str">
            <v>REG. ASSETS - MCDONOUGH</v>
          </cell>
          <cell r="F361">
            <v>70</v>
          </cell>
        </row>
        <row r="362">
          <cell r="A362" t="str">
            <v>283 Accum Deferred TaxesREG. ASSETS - MCDONOUGH - CURRENT-1880542.44</v>
          </cell>
          <cell r="B362" t="str">
            <v>283 Accum Deferred Taxes</v>
          </cell>
          <cell r="C362" t="str">
            <v>REG. ASSETS - MCDONOUGH - CURRENT</v>
          </cell>
          <cell r="D362">
            <v>-1880542.44</v>
          </cell>
          <cell r="E362" t="str">
            <v>REG. ASSETS - MCDONOUGH</v>
          </cell>
          <cell r="F362">
            <v>70</v>
          </cell>
        </row>
        <row r="363">
          <cell r="A363" t="str">
            <v>283 Accum Deferred TaxesLEASE EXPENSE0</v>
          </cell>
          <cell r="B363" t="str">
            <v>283 Accum Deferred Taxes</v>
          </cell>
          <cell r="C363" t="str">
            <v>LEASE EXPENSE</v>
          </cell>
          <cell r="D363">
            <v>0</v>
          </cell>
          <cell r="E363" t="str">
            <v>LEASE EXPENSE</v>
          </cell>
          <cell r="F363">
            <v>71</v>
          </cell>
        </row>
        <row r="364">
          <cell r="A364" t="str">
            <v>283 Accum Deferred TaxesREG ASSETS - MITCHELL-41154.71</v>
          </cell>
          <cell r="B364" t="str">
            <v>283 Accum Deferred Taxes</v>
          </cell>
          <cell r="C364" t="str">
            <v>REG ASSETS - MITCHELL</v>
          </cell>
          <cell r="D364">
            <v>-41154.71</v>
          </cell>
          <cell r="E364" t="str">
            <v>REG ASSETS - MITCHELL</v>
          </cell>
          <cell r="F364">
            <v>72</v>
          </cell>
        </row>
        <row r="365">
          <cell r="A365" t="str">
            <v>283 Accum Deferred TaxesREG ASSETS - MITCHELL - CURRENT-14110.19</v>
          </cell>
          <cell r="B365" t="str">
            <v>283 Accum Deferred Taxes</v>
          </cell>
          <cell r="C365" t="str">
            <v>REG ASSETS - MITCHELL - CURRENT</v>
          </cell>
          <cell r="D365">
            <v>-14110.19</v>
          </cell>
          <cell r="E365" t="str">
            <v>REG ASSETS - MITCHELL</v>
          </cell>
          <cell r="F365">
            <v>72</v>
          </cell>
        </row>
        <row r="366">
          <cell r="A366" t="str">
            <v>283 Accum Deferred TaxesREG ASSETS - ENV DECERTIFICATION-21345580.57</v>
          </cell>
          <cell r="B366" t="str">
            <v>283 Accum Deferred Taxes</v>
          </cell>
          <cell r="C366" t="str">
            <v>REG ASSETS - ENV DECERTIFICATION</v>
          </cell>
          <cell r="D366">
            <v>-21345580.57</v>
          </cell>
          <cell r="E366" t="str">
            <v>REG ASSETS - ENVIRONMENTAL DECERTIFICATION</v>
          </cell>
          <cell r="F366">
            <v>73</v>
          </cell>
        </row>
        <row r="367">
          <cell r="A367" t="str">
            <v>283 Accum Deferred TaxesSAVANNAH ACCOUNT 283 ATL0</v>
          </cell>
          <cell r="B367" t="str">
            <v>283 Accum Deferred Taxes</v>
          </cell>
          <cell r="C367" t="str">
            <v>SAVANNAH ACCOUNT 283 ATL</v>
          </cell>
          <cell r="D367">
            <v>0</v>
          </cell>
          <cell r="E367" t="str">
            <v>SAVANNAH ACCOUNT 283 ATL</v>
          </cell>
          <cell r="F367">
            <v>99</v>
          </cell>
        </row>
        <row r="368">
          <cell r="A368" t="str">
            <v>283 Accum Deferred TaxesIRS REPORTS RAR ADJUSTMENT - ATL0</v>
          </cell>
          <cell r="B368" t="str">
            <v>283 Accum Deferred Taxes</v>
          </cell>
          <cell r="C368" t="str">
            <v>IRS REPORTS RAR ADJUSTMENT - ATL</v>
          </cell>
          <cell r="D368">
            <v>0</v>
          </cell>
        </row>
        <row r="369">
          <cell r="A369" t="str">
            <v>190 Accum Deferred TaxesPLANT McDONOUGH CARBON CAPTURE DEFERRED0</v>
          </cell>
          <cell r="B369" t="str">
            <v>190 Accum Deferred Taxes</v>
          </cell>
          <cell r="C369" t="str">
            <v>PLANT McDONOUGH CARBON CAPTURE DEFERRED</v>
          </cell>
          <cell r="D369">
            <v>0</v>
          </cell>
          <cell r="E369" t="str">
            <v>PLANT McDONOUGH CARBON CAPTURE</v>
          </cell>
          <cell r="F369">
            <v>24</v>
          </cell>
        </row>
        <row r="370">
          <cell r="A370" t="str">
            <v>190 Accum Deferred TaxesPORT TAX CREDIT SETTLEMENT0.02</v>
          </cell>
          <cell r="B370" t="str">
            <v>190 Accum Deferred Taxes</v>
          </cell>
          <cell r="C370" t="str">
            <v>PORT TAX CREDIT SETTLEMENT</v>
          </cell>
          <cell r="D370">
            <v>0.02</v>
          </cell>
          <cell r="E370" t="str">
            <v>PORT TAX CREDIT SETTLEMENT</v>
          </cell>
          <cell r="F370">
            <v>21</v>
          </cell>
        </row>
        <row r="371">
          <cell r="A371" t="str">
            <v>190 Accum Deferred TaxesPORT TAX CREDIT SETTLEMENT CURRENT13758477.1</v>
          </cell>
          <cell r="B371" t="str">
            <v>190 Accum Deferred Taxes</v>
          </cell>
          <cell r="C371" t="str">
            <v>PORT TAX CREDIT SETTLEMENT CURRENT</v>
          </cell>
          <cell r="D371">
            <v>13758477.1</v>
          </cell>
          <cell r="E371" t="str">
            <v>PORT TAX CREDIT SETTLEMENT</v>
          </cell>
          <cell r="F371">
            <v>21</v>
          </cell>
        </row>
        <row r="372">
          <cell r="A372" t="str">
            <v>190 Accum Deferred TaxesMISC DEF DR - RESOURCE PLANNING0</v>
          </cell>
          <cell r="B372" t="str">
            <v>190 Accum Deferred Taxes</v>
          </cell>
          <cell r="C372" t="str">
            <v>MISC DEF DR - RESOURCE PLANNING</v>
          </cell>
          <cell r="D372">
            <v>0</v>
          </cell>
          <cell r="E372" t="str">
            <v>INCOME TAX DEFERRED - ELECTRIC</v>
          </cell>
          <cell r="F372">
            <v>14</v>
          </cell>
        </row>
        <row r="373">
          <cell r="A373" t="str">
            <v>190 Accum Deferred TaxesPLANT BOWEN UNIT 6 GAIN0</v>
          </cell>
          <cell r="B373" t="str">
            <v>190 Accum Deferred Taxes</v>
          </cell>
          <cell r="C373" t="str">
            <v>PLANT BOWEN UNIT 6 GAIN</v>
          </cell>
          <cell r="D373">
            <v>0</v>
          </cell>
          <cell r="E373" t="str">
            <v>PLANT BOWEN UNIT 6 GAIN</v>
          </cell>
          <cell r="F373">
            <v>25</v>
          </cell>
        </row>
        <row r="374">
          <cell r="A374" t="str">
            <v>283 Accum Deferred TaxesMISC DEF DR - RESOURCE PLANNING0</v>
          </cell>
          <cell r="B374" t="str">
            <v>283 Accum Deferred Taxes</v>
          </cell>
          <cell r="C374" t="str">
            <v>MISC DEF DR - RESOURCE PLANNING</v>
          </cell>
          <cell r="D374">
            <v>0</v>
          </cell>
          <cell r="E374" t="str">
            <v>RESOURCE PLANNING - SOLAR INITIATIVE</v>
          </cell>
          <cell r="F374">
            <v>74</v>
          </cell>
        </row>
        <row r="375">
          <cell r="A375" t="str">
            <v>190 Accum Deferred TaxesREG ASSETS - BRANCH OBSOLETE INVENTORY0</v>
          </cell>
          <cell r="B375" t="str">
            <v>190 Accum Deferred Taxes</v>
          </cell>
          <cell r="C375" t="str">
            <v>REG ASSETS - BRANCH OBSOLETE INVENTORY</v>
          </cell>
          <cell r="D375">
            <v>0</v>
          </cell>
          <cell r="E375" t="str">
            <v>INCOME TAX DEFERRED - ELECTRIC</v>
          </cell>
          <cell r="F375">
            <v>14</v>
          </cell>
        </row>
        <row r="376">
          <cell r="A376" t="str">
            <v>283 Accum Deferred TaxesREG ASSETS - BRANCH OBSOLETE INVENTORY0</v>
          </cell>
          <cell r="B376" t="str">
            <v>283 Accum Deferred Taxes</v>
          </cell>
          <cell r="C376" t="str">
            <v>REG ASSETS - BRANCH OBSOLETE INVENTORY</v>
          </cell>
          <cell r="D376">
            <v>0</v>
          </cell>
          <cell r="E376" t="str">
            <v>REG. ASSETS - BRANCH</v>
          </cell>
          <cell r="F376">
            <v>69</v>
          </cell>
        </row>
        <row r="377">
          <cell r="A377" t="str">
            <v>190 Accum Deferred TaxesPREPAID RENTAL INCOME - MACON SPUR NU0</v>
          </cell>
          <cell r="B377" t="str">
            <v>190 Accum Deferred Taxes</v>
          </cell>
          <cell r="C377" t="str">
            <v>PREPAID RENTAL INCOME - MACON SPUR NU</v>
          </cell>
          <cell r="D377">
            <v>0</v>
          </cell>
          <cell r="E377" t="str">
            <v>OTHER DEFERRED COST BTL</v>
          </cell>
          <cell r="F377">
            <v>11</v>
          </cell>
        </row>
        <row r="378">
          <cell r="A378" t="str">
            <v>190 Accum Deferred TaxesPREPAID RENTAL INCOME - OUTDOOR LIGHTING NU0</v>
          </cell>
          <cell r="B378" t="str">
            <v>190 Accum Deferred Taxes</v>
          </cell>
          <cell r="C378" t="str">
            <v>PREPAID RENTAL INCOME - OUTDOOR LIGHTING NU</v>
          </cell>
          <cell r="D378">
            <v>0</v>
          </cell>
          <cell r="E378" t="str">
            <v>OTHER DEFERRED COST BTL</v>
          </cell>
          <cell r="F378">
            <v>11</v>
          </cell>
        </row>
        <row r="379">
          <cell r="A379" t="str">
            <v>190 Accum Deferred TaxesGPC SPARE 3 D &amp; O0</v>
          </cell>
          <cell r="B379" t="str">
            <v>190 Accum Deferred Taxes</v>
          </cell>
          <cell r="C379" t="str">
            <v>GPC SPARE 3 D &amp; O</v>
          </cell>
          <cell r="D379">
            <v>0</v>
          </cell>
          <cell r="E379" t="str">
            <v>INCOME TAX DEFERRED - ELECTRIC</v>
          </cell>
          <cell r="F379">
            <v>14</v>
          </cell>
        </row>
        <row r="380">
          <cell r="A380" t="str">
            <v>283 Accum Deferred TaxesGPC SPARE 3 D &amp; O0</v>
          </cell>
          <cell r="B380" t="str">
            <v>283 Accum Deferred Taxes</v>
          </cell>
          <cell r="C380" t="str">
            <v>GPC SPARE 3 D &amp; O</v>
          </cell>
          <cell r="D380">
            <v>0</v>
          </cell>
          <cell r="E380" t="str">
            <v>OCI - HEDGE SETTLEMENT</v>
          </cell>
          <cell r="F380">
            <v>61</v>
          </cell>
        </row>
        <row r="381">
          <cell r="A381" t="str">
            <v>283 Accum Deferred TaxesNCCR UNDER RECOVERY-CURRENT 2830</v>
          </cell>
          <cell r="B381" t="str">
            <v>283 Accum Deferred Taxes</v>
          </cell>
          <cell r="C381" t="str">
            <v>NCCR UNDER RECOVERY-CURRENT 283</v>
          </cell>
          <cell r="D381">
            <v>0</v>
          </cell>
          <cell r="E381" t="str">
            <v>NCCR OVER/UNDER RECOVERED</v>
          </cell>
          <cell r="F381">
            <v>75</v>
          </cell>
        </row>
        <row r="382">
          <cell r="A382" t="str">
            <v>190 Accum Deferred TaxesREG ASSET - BOULEVARD0</v>
          </cell>
          <cell r="B382" t="str">
            <v>190 Accum Deferred Taxes</v>
          </cell>
          <cell r="C382" t="str">
            <v>REG ASSET - BOULEVARD</v>
          </cell>
          <cell r="D382">
            <v>0</v>
          </cell>
          <cell r="E382" t="str">
            <v>INCOME TAX DEFERRED - ELECTRIC</v>
          </cell>
          <cell r="F382">
            <v>14</v>
          </cell>
        </row>
        <row r="383">
          <cell r="A383" t="str">
            <v>283 Accum Deferred TaxesREG ASSET - BOULEVARD0</v>
          </cell>
          <cell r="B383" t="str">
            <v>283 Accum Deferred Taxes</v>
          </cell>
          <cell r="C383" t="str">
            <v>REG ASSET - BOULEVARD</v>
          </cell>
          <cell r="D383">
            <v>0</v>
          </cell>
          <cell r="E383" t="str">
            <v>REG ASSET - BOULEVARD</v>
          </cell>
          <cell r="F383">
            <v>76</v>
          </cell>
        </row>
        <row r="384">
          <cell r="A384" t="str">
            <v>190 Accum Deferred TaxesJV Non Utility Correction (Prepaids)0</v>
          </cell>
          <cell r="B384" t="str">
            <v>190 Accum Deferred Taxes</v>
          </cell>
          <cell r="C384" t="str">
            <v>JV Non Utility Correction (Prepaids)</v>
          </cell>
          <cell r="D384">
            <v>0</v>
          </cell>
          <cell r="E384" t="str">
            <v>OTHER DEFERRED COST ATL</v>
          </cell>
          <cell r="F384">
            <v>10</v>
          </cell>
        </row>
        <row r="385">
          <cell r="A385" t="str">
            <v>190 Accum Deferred TaxesJV Utility Correction (Prepaids)0</v>
          </cell>
          <cell r="B385" t="str">
            <v>190 Accum Deferred Taxes</v>
          </cell>
          <cell r="C385" t="str">
            <v>JV Utility Correction (Prepaids)</v>
          </cell>
          <cell r="D385">
            <v>0</v>
          </cell>
          <cell r="E385" t="str">
            <v>OTHER DEFERRED COST BTL</v>
          </cell>
          <cell r="F385">
            <v>11</v>
          </cell>
        </row>
        <row r="386">
          <cell r="A386"/>
          <cell r="D386">
            <v>0</v>
          </cell>
        </row>
        <row r="387">
          <cell r="A387"/>
          <cell r="D387">
            <v>0</v>
          </cell>
        </row>
        <row r="388">
          <cell r="A388"/>
          <cell r="D388">
            <v>0</v>
          </cell>
        </row>
        <row r="389">
          <cell r="A389"/>
          <cell r="D389">
            <v>0</v>
          </cell>
        </row>
        <row r="390">
          <cell r="A390"/>
          <cell r="D390">
            <v>0</v>
          </cell>
        </row>
        <row r="391">
          <cell r="A391"/>
          <cell r="D391">
            <v>0</v>
          </cell>
        </row>
        <row r="392">
          <cell r="A392"/>
          <cell r="D392">
            <v>0</v>
          </cell>
        </row>
        <row r="393">
          <cell r="A393"/>
          <cell r="D393">
            <v>0</v>
          </cell>
        </row>
        <row r="394">
          <cell r="A394"/>
          <cell r="D394">
            <v>0</v>
          </cell>
        </row>
        <row r="395">
          <cell r="A395"/>
          <cell r="D395">
            <v>0</v>
          </cell>
        </row>
        <row r="396">
          <cell r="A396"/>
          <cell r="D396">
            <v>0</v>
          </cell>
        </row>
        <row r="397">
          <cell r="A397"/>
          <cell r="D397">
            <v>0</v>
          </cell>
        </row>
        <row r="398">
          <cell r="A398"/>
          <cell r="D398">
            <v>0</v>
          </cell>
        </row>
        <row r="399">
          <cell r="A399"/>
          <cell r="D399">
            <v>0</v>
          </cell>
        </row>
        <row r="400">
          <cell r="A400"/>
          <cell r="D400">
            <v>0</v>
          </cell>
        </row>
        <row r="401">
          <cell r="A401"/>
          <cell r="D401">
            <v>0</v>
          </cell>
        </row>
        <row r="402">
          <cell r="A402"/>
          <cell r="D402">
            <v>0</v>
          </cell>
        </row>
        <row r="403">
          <cell r="A403"/>
          <cell r="D403">
            <v>0</v>
          </cell>
        </row>
        <row r="404">
          <cell r="A404"/>
          <cell r="D404">
            <v>0</v>
          </cell>
        </row>
        <row r="405">
          <cell r="A405"/>
          <cell r="D405">
            <v>0</v>
          </cell>
        </row>
        <row r="406">
          <cell r="A406"/>
          <cell r="D406">
            <v>0</v>
          </cell>
        </row>
        <row r="407">
          <cell r="A407"/>
          <cell r="D407">
            <v>0</v>
          </cell>
        </row>
        <row r="408">
          <cell r="A408"/>
          <cell r="D408">
            <v>0</v>
          </cell>
        </row>
        <row r="409">
          <cell r="A409"/>
          <cell r="D409">
            <v>0</v>
          </cell>
        </row>
        <row r="410">
          <cell r="A410"/>
          <cell r="D410">
            <v>0</v>
          </cell>
        </row>
        <row r="411">
          <cell r="A411"/>
          <cell r="D411">
            <v>0</v>
          </cell>
        </row>
        <row r="412">
          <cell r="A412"/>
          <cell r="D412">
            <v>0</v>
          </cell>
        </row>
        <row r="413">
          <cell r="A413"/>
          <cell r="D413">
            <v>0</v>
          </cell>
        </row>
        <row r="414">
          <cell r="A414"/>
          <cell r="D414">
            <v>0</v>
          </cell>
        </row>
        <row r="415">
          <cell r="A415"/>
          <cell r="D415">
            <v>0</v>
          </cell>
        </row>
        <row r="416">
          <cell r="A416"/>
          <cell r="D416">
            <v>0</v>
          </cell>
        </row>
        <row r="417">
          <cell r="A417"/>
          <cell r="D417">
            <v>0</v>
          </cell>
        </row>
        <row r="418">
          <cell r="A418"/>
          <cell r="D418">
            <v>0</v>
          </cell>
        </row>
        <row r="419">
          <cell r="A419"/>
          <cell r="D419">
            <v>0</v>
          </cell>
        </row>
        <row r="420">
          <cell r="A420"/>
          <cell r="D420">
            <v>0</v>
          </cell>
        </row>
        <row r="421">
          <cell r="A421"/>
          <cell r="D421">
            <v>0</v>
          </cell>
        </row>
        <row r="422">
          <cell r="A422"/>
          <cell r="D422">
            <v>0</v>
          </cell>
        </row>
        <row r="423">
          <cell r="A423"/>
          <cell r="D423">
            <v>0</v>
          </cell>
        </row>
        <row r="424">
          <cell r="A424"/>
          <cell r="D424">
            <v>0</v>
          </cell>
        </row>
        <row r="425">
          <cell r="A425"/>
          <cell r="D425">
            <v>0</v>
          </cell>
        </row>
        <row r="426">
          <cell r="A426"/>
          <cell r="D426">
            <v>0</v>
          </cell>
        </row>
        <row r="427">
          <cell r="A427"/>
          <cell r="D427">
            <v>0</v>
          </cell>
        </row>
        <row r="428">
          <cell r="A428"/>
          <cell r="D428">
            <v>0</v>
          </cell>
        </row>
        <row r="429">
          <cell r="A429"/>
          <cell r="D429">
            <v>0</v>
          </cell>
        </row>
        <row r="430">
          <cell r="A430"/>
          <cell r="D430">
            <v>0</v>
          </cell>
        </row>
        <row r="431">
          <cell r="A431"/>
          <cell r="D431">
            <v>0</v>
          </cell>
        </row>
        <row r="432">
          <cell r="A432"/>
          <cell r="D432">
            <v>0</v>
          </cell>
        </row>
        <row r="433">
          <cell r="A433"/>
          <cell r="D433">
            <v>0</v>
          </cell>
        </row>
        <row r="434">
          <cell r="A434"/>
          <cell r="D434">
            <v>0</v>
          </cell>
        </row>
        <row r="435">
          <cell r="A435"/>
          <cell r="D435">
            <v>0</v>
          </cell>
        </row>
        <row r="436">
          <cell r="A436"/>
          <cell r="D436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 Summary"/>
      <sheetName val="Nat'l Accts"/>
      <sheetName val="Groups"/>
      <sheetName val="AFFIRM Summaries"/>
      <sheetName val="AFFIRM pivot tables"/>
      <sheetName val="AFFIRM scatter plots kWh vs kW"/>
      <sheetName val="all AFFIRM accts"/>
      <sheetName val="AFFIRM accts &gt;= 30kW"/>
    </sheetNames>
    <sheetDataSet>
      <sheetData sheetId="0" refreshError="1"/>
      <sheetData sheetId="1" refreshError="1"/>
      <sheetData sheetId="2">
        <row r="2">
          <cell r="C2" t="str">
            <v>AF-Burger King</v>
          </cell>
        </row>
        <row r="3">
          <cell r="C3" t="str">
            <v>AF-Captain D's</v>
          </cell>
        </row>
        <row r="4">
          <cell r="C4" t="str">
            <v>AF-QuikTrip</v>
          </cell>
        </row>
        <row r="5">
          <cell r="C5" t="str">
            <v>AF-Waffle House</v>
          </cell>
        </row>
        <row r="6">
          <cell r="C6" t="str">
            <v>AF-Wendy's</v>
          </cell>
        </row>
        <row r="7">
          <cell r="C7" t="str">
            <v>AF-YUM! (KFC)</v>
          </cell>
        </row>
        <row r="8">
          <cell r="C8" t="str">
            <v>AF-YUM! (LJ Silver's)</v>
          </cell>
        </row>
        <row r="9">
          <cell r="C9" t="str">
            <v>AF-YUM! (Pizza Hut)</v>
          </cell>
        </row>
        <row r="10">
          <cell r="C10" t="str">
            <v>AF-YUM! (Taco Bell)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ions"/>
      <sheetName val="Vlookup SCH 64"/>
      <sheetName val="Export 64"/>
      <sheetName val="CY Totals"/>
      <sheetName val="Report"/>
      <sheetName val="Recon"/>
    </sheetNames>
    <sheetDataSet>
      <sheetData sheetId="0"/>
      <sheetData sheetId="1">
        <row r="1">
          <cell r="A1" t="str">
            <v>Lookup value</v>
          </cell>
          <cell r="B1" t="str">
            <v>group_2_descr</v>
          </cell>
          <cell r="C1" t="str">
            <v>detail_descr</v>
          </cell>
          <cell r="D1" t="str">
            <v>beg_balance</v>
          </cell>
          <cell r="E1" t="str">
            <v>Category</v>
          </cell>
          <cell r="F1" t="str">
            <v>Sort</v>
          </cell>
        </row>
        <row r="2">
          <cell r="A2" t="str">
            <v>190 Accum Deferred TaxesINJURIES &amp; DAMAGES RESERVE1823360.52</v>
          </cell>
          <cell r="B2" t="str">
            <v>190 Accum Deferred Taxes</v>
          </cell>
          <cell r="C2" t="str">
            <v>INJURIES &amp; DAMAGES RESERVE</v>
          </cell>
          <cell r="D2">
            <v>1823360.52</v>
          </cell>
          <cell r="E2" t="str">
            <v>INJURIES &amp; DAMAGES RESERVE</v>
          </cell>
          <cell r="F2">
            <v>1</v>
          </cell>
        </row>
        <row r="3">
          <cell r="A3" t="str">
            <v>190 Accum Deferred TaxesAMORT OF GAIN / LOSS 201-0.26</v>
          </cell>
          <cell r="B3" t="str">
            <v>190 Accum Deferred Taxes</v>
          </cell>
          <cell r="C3" t="str">
            <v>AMORT OF GAIN / LOSS 201</v>
          </cell>
          <cell r="D3">
            <v>-0.26</v>
          </cell>
          <cell r="E3" t="str">
            <v xml:space="preserve">OCI - HEDGE SETTLEMENT </v>
          </cell>
          <cell r="F3">
            <v>2</v>
          </cell>
        </row>
        <row r="4">
          <cell r="A4" t="str">
            <v>190 Accum Deferred TaxesAMORT OF GAIN / LOSS 202-2078818.39</v>
          </cell>
          <cell r="B4" t="str">
            <v>190 Accum Deferred Taxes</v>
          </cell>
          <cell r="C4" t="str">
            <v>AMORT OF GAIN / LOSS 202</v>
          </cell>
          <cell r="D4">
            <v>-2078818.39</v>
          </cell>
          <cell r="E4" t="str">
            <v xml:space="preserve">OCI - HEDGE SETTLEMENT </v>
          </cell>
          <cell r="F4">
            <v>2</v>
          </cell>
        </row>
        <row r="5">
          <cell r="A5" t="str">
            <v>190 Accum Deferred TaxesAMORT OF GAIN / LOSS 203-572132.29</v>
          </cell>
          <cell r="B5" t="str">
            <v>190 Accum Deferred Taxes</v>
          </cell>
          <cell r="C5" t="str">
            <v>AMORT OF GAIN / LOSS 203</v>
          </cell>
          <cell r="D5">
            <v>-572132.29</v>
          </cell>
          <cell r="E5" t="str">
            <v xml:space="preserve">OCI - HEDGE SETTLEMENT </v>
          </cell>
          <cell r="F5">
            <v>2</v>
          </cell>
        </row>
        <row r="6">
          <cell r="A6" t="str">
            <v>190 Accum Deferred TaxesAMORT OF GAIN / LOSS 206-57463.6</v>
          </cell>
          <cell r="B6" t="str">
            <v>190 Accum Deferred Taxes</v>
          </cell>
          <cell r="C6" t="str">
            <v>AMORT OF GAIN / LOSS 206</v>
          </cell>
          <cell r="D6">
            <v>-57463.6</v>
          </cell>
          <cell r="E6" t="str">
            <v xml:space="preserve">OCI - HEDGE SETTLEMENT </v>
          </cell>
          <cell r="F6">
            <v>2</v>
          </cell>
        </row>
        <row r="7">
          <cell r="A7" t="str">
            <v>190 Accum Deferred TaxesAMORT OF GAIN / LOSS 207-727777.46</v>
          </cell>
          <cell r="B7" t="str">
            <v>190 Accum Deferred Taxes</v>
          </cell>
          <cell r="C7" t="str">
            <v>AMORT OF GAIN / LOSS 207</v>
          </cell>
          <cell r="D7">
            <v>-727777.46</v>
          </cell>
          <cell r="E7" t="str">
            <v xml:space="preserve">OCI - HEDGE SETTLEMENT </v>
          </cell>
          <cell r="F7">
            <v>2</v>
          </cell>
        </row>
        <row r="8">
          <cell r="A8" t="str">
            <v>190 Accum Deferred TaxesAMORT OF GAIN / LOSS 208-1666924.07</v>
          </cell>
          <cell r="B8" t="str">
            <v>190 Accum Deferred Taxes</v>
          </cell>
          <cell r="C8" t="str">
            <v>AMORT OF GAIN / LOSS 208</v>
          </cell>
          <cell r="D8">
            <v>-1666924.07</v>
          </cell>
          <cell r="E8" t="str">
            <v xml:space="preserve">OCI - HEDGE SETTLEMENT </v>
          </cell>
          <cell r="F8">
            <v>2</v>
          </cell>
        </row>
        <row r="9">
          <cell r="A9" t="str">
            <v>190 Accum Deferred TaxesAMORT OF GAIN / LOSS 209-0.06</v>
          </cell>
          <cell r="B9" t="str">
            <v>190 Accum Deferred Taxes</v>
          </cell>
          <cell r="C9" t="str">
            <v>AMORT OF GAIN / LOSS 209</v>
          </cell>
          <cell r="D9">
            <v>-0.06</v>
          </cell>
          <cell r="E9" t="str">
            <v xml:space="preserve">OCI - HEDGE SETTLEMENT </v>
          </cell>
          <cell r="F9">
            <v>2</v>
          </cell>
        </row>
        <row r="10">
          <cell r="A10" t="str">
            <v>190 Accum Deferred TaxesAMORT OF GAIN / LOSS 21041510.18</v>
          </cell>
          <cell r="B10" t="str">
            <v>190 Accum Deferred Taxes</v>
          </cell>
          <cell r="C10" t="str">
            <v>AMORT OF GAIN / LOSS 210</v>
          </cell>
          <cell r="D10">
            <v>41510.18</v>
          </cell>
          <cell r="E10" t="str">
            <v xml:space="preserve">OCI - HEDGE SETTLEMENT </v>
          </cell>
          <cell r="F10">
            <v>2</v>
          </cell>
        </row>
        <row r="11">
          <cell r="A11" t="str">
            <v>190 Accum Deferred TaxesAMORT OF GAIN / LOSS 211-79602.15</v>
          </cell>
          <cell r="B11" t="str">
            <v>190 Accum Deferred Taxes</v>
          </cell>
          <cell r="C11" t="str">
            <v>AMORT OF GAIN / LOSS 211</v>
          </cell>
          <cell r="D11">
            <v>-79602.149999999994</v>
          </cell>
          <cell r="E11" t="str">
            <v xml:space="preserve">OCI - HEDGE SETTLEMENT </v>
          </cell>
          <cell r="F11">
            <v>2</v>
          </cell>
        </row>
        <row r="12">
          <cell r="A12" t="str">
            <v>190 Accum Deferred TaxesAMORT OF GAIN / LOSS 212-0.01</v>
          </cell>
          <cell r="B12" t="str">
            <v>190 Accum Deferred Taxes</v>
          </cell>
          <cell r="C12" t="str">
            <v>AMORT OF GAIN / LOSS 212</v>
          </cell>
          <cell r="D12">
            <v>-0.01</v>
          </cell>
          <cell r="E12" t="str">
            <v xml:space="preserve">OCI - HEDGE SETTLEMENT </v>
          </cell>
          <cell r="F12">
            <v>2</v>
          </cell>
        </row>
        <row r="13">
          <cell r="A13" t="str">
            <v>190 Accum Deferred TaxesAMORT OF GAIN / LOSS 213-160944.87</v>
          </cell>
          <cell r="B13" t="str">
            <v>190 Accum Deferred Taxes</v>
          </cell>
          <cell r="C13" t="str">
            <v>AMORT OF GAIN / LOSS 213</v>
          </cell>
          <cell r="D13">
            <v>-160944.87</v>
          </cell>
          <cell r="E13" t="str">
            <v xml:space="preserve">OCI - HEDGE SETTLEMENT </v>
          </cell>
          <cell r="F13">
            <v>2</v>
          </cell>
        </row>
        <row r="14">
          <cell r="A14" t="str">
            <v>190 Accum Deferred TaxesAMORT OF GAIN / LOSS 214-11429.45</v>
          </cell>
          <cell r="B14" t="str">
            <v>190 Accum Deferred Taxes</v>
          </cell>
          <cell r="C14" t="str">
            <v>AMORT OF GAIN / LOSS 214</v>
          </cell>
          <cell r="D14">
            <v>-11429.45</v>
          </cell>
          <cell r="E14" t="str">
            <v xml:space="preserve">OCI - HEDGE SETTLEMENT </v>
          </cell>
          <cell r="F14">
            <v>2</v>
          </cell>
        </row>
        <row r="15">
          <cell r="A15" t="str">
            <v>190 Accum Deferred TaxesAMORT OF GAIN / LOSS 215-919245.49</v>
          </cell>
          <cell r="B15" t="str">
            <v>190 Accum Deferred Taxes</v>
          </cell>
          <cell r="C15" t="str">
            <v>AMORT OF GAIN / LOSS 215</v>
          </cell>
          <cell r="D15">
            <v>-919245.49</v>
          </cell>
          <cell r="E15" t="str">
            <v xml:space="preserve">OCI - HEDGE SETTLEMENT </v>
          </cell>
          <cell r="F15">
            <v>2</v>
          </cell>
        </row>
        <row r="16">
          <cell r="A16" t="str">
            <v>190 Accum Deferred TaxesAMORT OF GAIN / LOSS 216-885248.63</v>
          </cell>
          <cell r="B16" t="str">
            <v>190 Accum Deferred Taxes</v>
          </cell>
          <cell r="C16" t="str">
            <v>AMORT OF GAIN / LOSS 216</v>
          </cell>
          <cell r="D16">
            <v>-885248.63</v>
          </cell>
          <cell r="E16" t="str">
            <v xml:space="preserve">OCI - HEDGE SETTLEMENT </v>
          </cell>
          <cell r="F16">
            <v>2</v>
          </cell>
        </row>
        <row r="17">
          <cell r="A17" t="str">
            <v>190 Accum Deferred TaxesAMORT OF GAIN / LOSS 217-28956.4</v>
          </cell>
          <cell r="B17" t="str">
            <v>190 Accum Deferred Taxes</v>
          </cell>
          <cell r="C17" t="str">
            <v>AMORT OF GAIN / LOSS 217</v>
          </cell>
          <cell r="D17">
            <v>-28956.400000000001</v>
          </cell>
          <cell r="E17" t="str">
            <v xml:space="preserve">OCI - HEDGE SETTLEMENT </v>
          </cell>
          <cell r="F17">
            <v>2</v>
          </cell>
        </row>
        <row r="18">
          <cell r="A18" t="str">
            <v>190 Accum Deferred TaxesAMORT OF GAIN / LOSS 218-31027.24</v>
          </cell>
          <cell r="B18" t="str">
            <v>190 Accum Deferred Taxes</v>
          </cell>
          <cell r="C18" t="str">
            <v>AMORT OF GAIN / LOSS 218</v>
          </cell>
          <cell r="D18">
            <v>-31027.24</v>
          </cell>
          <cell r="E18" t="str">
            <v xml:space="preserve">OCI - HEDGE SETTLEMENT </v>
          </cell>
          <cell r="F18">
            <v>2</v>
          </cell>
        </row>
        <row r="19">
          <cell r="A19" t="str">
            <v>190 Accum Deferred TaxesAMORT OF GAIN / LOSS 219-0.27</v>
          </cell>
          <cell r="B19" t="str">
            <v>190 Accum Deferred Taxes</v>
          </cell>
          <cell r="C19" t="str">
            <v>AMORT OF GAIN / LOSS 219</v>
          </cell>
          <cell r="D19">
            <v>-0.27</v>
          </cell>
          <cell r="E19" t="str">
            <v xml:space="preserve">OCI - HEDGE SETTLEMENT </v>
          </cell>
          <cell r="F19">
            <v>2</v>
          </cell>
        </row>
        <row r="20">
          <cell r="A20" t="str">
            <v>190 Accum Deferred TaxesAMORT OF GAIN / LOSS 222-938474.19</v>
          </cell>
          <cell r="B20" t="str">
            <v>190 Accum Deferred Taxes</v>
          </cell>
          <cell r="C20" t="str">
            <v>AMORT OF GAIN / LOSS 222</v>
          </cell>
          <cell r="D20">
            <v>-938474.19</v>
          </cell>
          <cell r="E20" t="str">
            <v xml:space="preserve">OCI - HEDGE SETTLEMENT </v>
          </cell>
          <cell r="F20">
            <v>2</v>
          </cell>
        </row>
        <row r="21">
          <cell r="A21" t="str">
            <v>190 Accum Deferred TaxesAMORT OF GAIN / LOSS 223-121168.78</v>
          </cell>
          <cell r="B21" t="str">
            <v>190 Accum Deferred Taxes</v>
          </cell>
          <cell r="C21" t="str">
            <v>AMORT OF GAIN / LOSS 223</v>
          </cell>
          <cell r="D21">
            <v>-121168.78</v>
          </cell>
          <cell r="E21" t="str">
            <v xml:space="preserve">OCI - HEDGE SETTLEMENT </v>
          </cell>
          <cell r="F21">
            <v>2</v>
          </cell>
        </row>
        <row r="22">
          <cell r="A22" t="str">
            <v>190 Accum Deferred TaxesAMORT OF GAIN / LOSS 224-413015.4</v>
          </cell>
          <cell r="B22" t="str">
            <v>190 Accum Deferred Taxes</v>
          </cell>
          <cell r="C22" t="str">
            <v>AMORT OF GAIN / LOSS 224</v>
          </cell>
          <cell r="D22">
            <v>-413015.4</v>
          </cell>
          <cell r="E22" t="str">
            <v xml:space="preserve">OCI - HEDGE SETTLEMENT </v>
          </cell>
          <cell r="F22">
            <v>2</v>
          </cell>
        </row>
        <row r="23">
          <cell r="A23" t="str">
            <v>190 Accum Deferred TaxesAMORT OF GAIN / LOSS 3519-1109163.24</v>
          </cell>
          <cell r="B23" t="str">
            <v>190 Accum Deferred Taxes</v>
          </cell>
          <cell r="C23" t="str">
            <v>AMORT OF GAIN / LOSS 3519</v>
          </cell>
          <cell r="D23">
            <v>-1109163.24</v>
          </cell>
          <cell r="E23" t="str">
            <v xml:space="preserve">OCI - HEDGE SETTLEMENT </v>
          </cell>
          <cell r="F23">
            <v>2</v>
          </cell>
        </row>
        <row r="24">
          <cell r="A24" t="str">
            <v>190 Accum Deferred TaxesGAIN / LOSS ON HEDGES 10225881.16</v>
          </cell>
          <cell r="B24" t="str">
            <v>190 Accum Deferred Taxes</v>
          </cell>
          <cell r="C24" t="str">
            <v>GAIN / LOSS ON HEDGES 102</v>
          </cell>
          <cell r="D24">
            <v>25881.16</v>
          </cell>
          <cell r="E24" t="str">
            <v xml:space="preserve">OCI - HEDGE SETTLEMENT </v>
          </cell>
          <cell r="F24">
            <v>2</v>
          </cell>
        </row>
        <row r="25">
          <cell r="A25" t="str">
            <v>190 Accum Deferred TaxesGAIN / LOSS ON HEDGES 10771357.68</v>
          </cell>
          <cell r="B25" t="str">
            <v>190 Accum Deferred Taxes</v>
          </cell>
          <cell r="C25" t="str">
            <v>GAIN / LOSS ON HEDGES 107</v>
          </cell>
          <cell r="D25">
            <v>71357.679999999993</v>
          </cell>
          <cell r="E25" t="str">
            <v xml:space="preserve">OCI - HEDGE SETTLEMENT </v>
          </cell>
          <cell r="F25">
            <v>2</v>
          </cell>
        </row>
        <row r="26">
          <cell r="A26" t="str">
            <v>190 Accum Deferred TaxesGAIN / LOSS ON HEDGES 10925710.88</v>
          </cell>
          <cell r="B26" t="str">
            <v>190 Accum Deferred Taxes</v>
          </cell>
          <cell r="C26" t="str">
            <v>GAIN / LOSS ON HEDGES 109</v>
          </cell>
          <cell r="D26">
            <v>25710.880000000001</v>
          </cell>
          <cell r="E26" t="str">
            <v xml:space="preserve">OCI - HEDGE SETTLEMENT </v>
          </cell>
          <cell r="F26">
            <v>2</v>
          </cell>
        </row>
        <row r="27">
          <cell r="A27" t="str">
            <v>190 Accum Deferred TaxesGAIN / LOSS ON HEDGES 110 ATV1928608.72</v>
          </cell>
          <cell r="B27" t="str">
            <v>190 Accum Deferred Taxes</v>
          </cell>
          <cell r="C27" t="str">
            <v>GAIN / LOSS ON HEDGES 110 ATV</v>
          </cell>
          <cell r="D27">
            <v>1928608.72</v>
          </cell>
          <cell r="E27" t="str">
            <v xml:space="preserve">OCI - HEDGE SETTLEMENT </v>
          </cell>
          <cell r="F27">
            <v>2</v>
          </cell>
        </row>
        <row r="28">
          <cell r="A28" t="str">
            <v>190 Accum Deferred TaxesGAIN / LOSS ON HEDGES 1121517386.78</v>
          </cell>
          <cell r="B28" t="str">
            <v>190 Accum Deferred Taxes</v>
          </cell>
          <cell r="C28" t="str">
            <v>GAIN / LOSS ON HEDGES 112</v>
          </cell>
          <cell r="D28">
            <v>1517386.78</v>
          </cell>
          <cell r="E28" t="str">
            <v xml:space="preserve">OCI - HEDGE SETTLEMENT </v>
          </cell>
          <cell r="F28">
            <v>2</v>
          </cell>
        </row>
        <row r="29">
          <cell r="A29" t="str">
            <v>190 Accum Deferred TaxesGAIN / LOSS ON HEDGES 11848625.61</v>
          </cell>
          <cell r="B29" t="str">
            <v>190 Accum Deferred Taxes</v>
          </cell>
          <cell r="C29" t="str">
            <v>GAIN / LOSS ON HEDGES 118</v>
          </cell>
          <cell r="D29">
            <v>48625.61</v>
          </cell>
          <cell r="E29" t="str">
            <v xml:space="preserve">OCI - HEDGE SETTLEMENT </v>
          </cell>
          <cell r="F29">
            <v>2</v>
          </cell>
        </row>
        <row r="30">
          <cell r="A30" t="str">
            <v>190 Accum Deferred TaxesGAIN / LOSS ON HEDGES 1226117505.52</v>
          </cell>
          <cell r="B30" t="str">
            <v>190 Accum Deferred Taxes</v>
          </cell>
          <cell r="C30" t="str">
            <v>GAIN / LOSS ON HEDGES 122</v>
          </cell>
          <cell r="D30">
            <v>6117505.5199999996</v>
          </cell>
          <cell r="E30" t="str">
            <v xml:space="preserve">OCI - HEDGE SETTLEMENT </v>
          </cell>
          <cell r="F30">
            <v>2</v>
          </cell>
        </row>
        <row r="31">
          <cell r="A31" t="str">
            <v>190 Accum Deferred TaxesGAIN / LOSS ON HEDGES 1231806512.2</v>
          </cell>
          <cell r="B31" t="str">
            <v>190 Accum Deferred Taxes</v>
          </cell>
          <cell r="C31" t="str">
            <v>GAIN / LOSS ON HEDGES 123</v>
          </cell>
          <cell r="D31">
            <v>1806512.2</v>
          </cell>
          <cell r="E31" t="str">
            <v xml:space="preserve">OCI - HEDGE SETTLEMENT </v>
          </cell>
          <cell r="F31">
            <v>2</v>
          </cell>
        </row>
        <row r="32">
          <cell r="A32" t="str">
            <v>190 Accum Deferred TaxesGAIN / LOSS ON HEDGES 1247205794.95</v>
          </cell>
          <cell r="B32" t="str">
            <v>190 Accum Deferred Taxes</v>
          </cell>
          <cell r="C32" t="str">
            <v>GAIN / LOSS ON HEDGES 124</v>
          </cell>
          <cell r="D32">
            <v>7205794.9500000002</v>
          </cell>
          <cell r="E32" t="str">
            <v xml:space="preserve">OCI - HEDGE SETTLEMENT </v>
          </cell>
          <cell r="F32">
            <v>2</v>
          </cell>
        </row>
        <row r="33">
          <cell r="A33" t="str">
            <v>190 Accum Deferred TaxesGAIN / LOSS ON HEDGES 15192266526.79</v>
          </cell>
          <cell r="B33" t="str">
            <v>190 Accum Deferred Taxes</v>
          </cell>
          <cell r="C33" t="str">
            <v>GAIN / LOSS ON HEDGES 1519</v>
          </cell>
          <cell r="D33">
            <v>2266526.79</v>
          </cell>
          <cell r="E33" t="str">
            <v xml:space="preserve">OCI - HEDGE SETTLEMENT </v>
          </cell>
          <cell r="F33">
            <v>2</v>
          </cell>
        </row>
        <row r="34">
          <cell r="A34" t="str">
            <v>190 Accum Deferred TaxesOCI - HEDGE SETLEMENT - 1907086760.99</v>
          </cell>
          <cell r="B34" t="str">
            <v>190 Accum Deferred Taxes</v>
          </cell>
          <cell r="C34" t="str">
            <v>OCI - HEDGE SETLEMENT - 190</v>
          </cell>
          <cell r="D34">
            <v>7086760.9900000002</v>
          </cell>
          <cell r="E34" t="str">
            <v xml:space="preserve">OCI - HEDGE SETTLEMENT </v>
          </cell>
          <cell r="F34">
            <v>2</v>
          </cell>
        </row>
        <row r="35">
          <cell r="A35" t="str">
            <v>190 Accum Deferred TaxesMEDICAL INSURANCE CLAIMS4221268.28</v>
          </cell>
          <cell r="B35" t="str">
            <v>190 Accum Deferred Taxes</v>
          </cell>
          <cell r="C35" t="str">
            <v>MEDICAL INSURANCE CLAIMS</v>
          </cell>
          <cell r="D35">
            <v>4221268.28</v>
          </cell>
          <cell r="E35" t="str">
            <v>MEDICAL INSURANCE CLAIMS</v>
          </cell>
          <cell r="F35">
            <v>3</v>
          </cell>
        </row>
        <row r="36">
          <cell r="A36" t="str">
            <v>190 Accum Deferred TaxesUNBILLED FUEL REVENUES39186518.64</v>
          </cell>
          <cell r="B36" t="str">
            <v>190 Accum Deferred Taxes</v>
          </cell>
          <cell r="C36" t="str">
            <v>UNBILLED FUEL REVENUES</v>
          </cell>
          <cell r="D36">
            <v>39186518.640000001</v>
          </cell>
          <cell r="E36" t="str">
            <v>UNBILLED FUEL REVENUES</v>
          </cell>
          <cell r="F36">
            <v>4</v>
          </cell>
        </row>
        <row r="37">
          <cell r="A37" t="str">
            <v>190 Accum Deferred TaxesDEFERRED REVENUE - GPC1734893.13</v>
          </cell>
          <cell r="B37" t="str">
            <v>190 Accum Deferred Taxes</v>
          </cell>
          <cell r="C37" t="str">
            <v>DEFERRED REVENUE - GPC</v>
          </cell>
          <cell r="D37">
            <v>1734893.13</v>
          </cell>
          <cell r="E37" t="str">
            <v>DEFERRED REVENUE - GPC</v>
          </cell>
          <cell r="F37">
            <v>5</v>
          </cell>
        </row>
        <row r="38">
          <cell r="A38" t="str">
            <v>190 Accum Deferred TaxesBAD DEBT RESERVE2420877.68</v>
          </cell>
          <cell r="B38" t="str">
            <v>190 Accum Deferred Taxes</v>
          </cell>
          <cell r="C38" t="str">
            <v>BAD DEBT RESERVE</v>
          </cell>
          <cell r="D38">
            <v>2420877.6800000002</v>
          </cell>
          <cell r="E38" t="str">
            <v>BAD DEBT RESERVE</v>
          </cell>
          <cell r="F38">
            <v>6</v>
          </cell>
        </row>
        <row r="39">
          <cell r="A39" t="str">
            <v>190 Accum Deferred TaxesAFFIRMATIVE ADJUSTMENTS 360658.62</v>
          </cell>
          <cell r="B39" t="str">
            <v>190 Accum Deferred Taxes</v>
          </cell>
          <cell r="C39" t="str">
            <v xml:space="preserve">AFFIRMATIVE ADJUSTMENTS </v>
          </cell>
          <cell r="D39">
            <v>360658.62</v>
          </cell>
          <cell r="E39" t="str">
            <v xml:space="preserve">AFFIRMATIVE ADJUSTMENTS </v>
          </cell>
          <cell r="F39">
            <v>7</v>
          </cell>
        </row>
        <row r="40">
          <cell r="A40" t="str">
            <v>190 Accum Deferred TaxesDEFERRED INTERCOMPANY PAY- GPC Only - Current242341.7</v>
          </cell>
          <cell r="B40" t="str">
            <v>190 Accum Deferred Taxes</v>
          </cell>
          <cell r="C40" t="str">
            <v>DEFERRED INTERCOMPANY PAY- GPC Only - Current</v>
          </cell>
          <cell r="D40">
            <v>242341.7</v>
          </cell>
          <cell r="E40" t="str">
            <v>DEFERRED INTERCOMPANY PAYABLE</v>
          </cell>
          <cell r="F40">
            <v>8</v>
          </cell>
        </row>
        <row r="41">
          <cell r="A41" t="str">
            <v>190 Accum Deferred TaxesDEFERRED INTERCOMPANY PAYABLE2786931.1</v>
          </cell>
          <cell r="B41" t="str">
            <v>190 Accum Deferred Taxes</v>
          </cell>
          <cell r="C41" t="str">
            <v>DEFERRED INTERCOMPANY PAYABLE</v>
          </cell>
          <cell r="D41">
            <v>2786931.1</v>
          </cell>
          <cell r="E41" t="str">
            <v>DEFERRED INTERCOMPANY PAYABLE</v>
          </cell>
          <cell r="F41">
            <v>8</v>
          </cell>
        </row>
        <row r="42">
          <cell r="A42" t="str">
            <v>190 Accum Deferred TaxesRECLASS 190 283 BTL (GPC)910035</v>
          </cell>
          <cell r="B42" t="str">
            <v>190 Accum Deferred Taxes</v>
          </cell>
          <cell r="C42" t="str">
            <v>RECLASS 190 283 BTL (GPC)</v>
          </cell>
          <cell r="D42">
            <v>910035</v>
          </cell>
          <cell r="E42" t="str">
            <v>DEFERRED INTERCOMPANY PAYABLE</v>
          </cell>
          <cell r="F42">
            <v>8</v>
          </cell>
        </row>
        <row r="43">
          <cell r="A43" t="str">
            <v>190 Accum Deferred TaxesVOGTLE BUYBACKS3635849.03</v>
          </cell>
          <cell r="B43" t="str">
            <v>190 Accum Deferred Taxes</v>
          </cell>
          <cell r="C43" t="str">
            <v>VOGTLE BUYBACKS</v>
          </cell>
          <cell r="D43">
            <v>3635849.03</v>
          </cell>
          <cell r="E43" t="str">
            <v>BUYBACKS</v>
          </cell>
          <cell r="F43">
            <v>9</v>
          </cell>
        </row>
        <row r="44">
          <cell r="A44" t="str">
            <v>190 Accum Deferred TaxesVOGTLE BUYBACKS - GPC Only - Current504377.36</v>
          </cell>
          <cell r="B44" t="str">
            <v>190 Accum Deferred Taxes</v>
          </cell>
          <cell r="C44" t="str">
            <v>VOGTLE BUYBACKS - GPC Only - Current</v>
          </cell>
          <cell r="D44">
            <v>504377.36</v>
          </cell>
          <cell r="E44" t="str">
            <v>BUYBACKS</v>
          </cell>
          <cell r="F44">
            <v>9</v>
          </cell>
        </row>
        <row r="45">
          <cell r="A45" t="str">
            <v>190 Accum Deferred TaxesAD VALOREM TAX EQUALIZATION210414.63</v>
          </cell>
          <cell r="B45" t="str">
            <v>190 Accum Deferred Taxes</v>
          </cell>
          <cell r="C45" t="str">
            <v>AD VALOREM TAX EQUALIZATION</v>
          </cell>
          <cell r="D45">
            <v>210414.63</v>
          </cell>
          <cell r="E45" t="str">
            <v>OTHER DEFERRED COST ATL</v>
          </cell>
          <cell r="F45">
            <v>10</v>
          </cell>
        </row>
        <row r="46">
          <cell r="A46" t="str">
            <v>190 Accum Deferred TaxesAT&amp;T FIBER OPTIC REFUND1606263.13</v>
          </cell>
          <cell r="B46" t="str">
            <v>190 Accum Deferred Taxes</v>
          </cell>
          <cell r="C46" t="str">
            <v>AT&amp;T FIBER OPTIC REFUND</v>
          </cell>
          <cell r="D46">
            <v>1606263.13</v>
          </cell>
          <cell r="E46" t="str">
            <v>OTHER DEFERRED COST ATL</v>
          </cell>
          <cell r="F46">
            <v>10</v>
          </cell>
        </row>
        <row r="47">
          <cell r="A47" t="str">
            <v>190 Accum Deferred TaxesBONUS ACCRUAL0</v>
          </cell>
          <cell r="B47" t="str">
            <v>190 Accum Deferred Taxes</v>
          </cell>
          <cell r="C47" t="str">
            <v>BONUS ACCRUAL</v>
          </cell>
          <cell r="D47">
            <v>0</v>
          </cell>
          <cell r="E47" t="str">
            <v>OTHER DEFERRED COST ATL</v>
          </cell>
          <cell r="F47">
            <v>10</v>
          </cell>
        </row>
        <row r="48">
          <cell r="A48" t="str">
            <v>190 Accum Deferred TaxesDEFERRED COMPENSATION - BOD18484940.57</v>
          </cell>
          <cell r="B48" t="str">
            <v>190 Accum Deferred Taxes</v>
          </cell>
          <cell r="C48" t="str">
            <v>DEFERRED COMPENSATION - BOD</v>
          </cell>
          <cell r="D48">
            <v>18484940.57</v>
          </cell>
          <cell r="E48" t="str">
            <v>OTHER DEFERRED COST ATL</v>
          </cell>
          <cell r="F48">
            <v>10</v>
          </cell>
        </row>
        <row r="49">
          <cell r="A49" t="str">
            <v>190 Accum Deferred TaxesDEFERRED COMPENSATION - BOD - GPC Only - Curr38698.58</v>
          </cell>
          <cell r="B49" t="str">
            <v>190 Accum Deferred Taxes</v>
          </cell>
          <cell r="C49" t="str">
            <v>DEFERRED COMPENSATION - BOD - GPC Only - Curr</v>
          </cell>
          <cell r="D49">
            <v>38698.58</v>
          </cell>
          <cell r="E49" t="str">
            <v>OTHER DEFERRED COST ATL</v>
          </cell>
          <cell r="F49">
            <v>10</v>
          </cell>
        </row>
        <row r="50">
          <cell r="A50" t="str">
            <v>190 Accum Deferred TaxesEARLY RETIREMENT PLANS1406947.69</v>
          </cell>
          <cell r="B50" t="str">
            <v>190 Accum Deferred Taxes</v>
          </cell>
          <cell r="C50" t="str">
            <v>EARLY RETIREMENT PLANS</v>
          </cell>
          <cell r="D50">
            <v>1406947.69</v>
          </cell>
          <cell r="E50" t="str">
            <v>OTHER DEFERRED COST ATL</v>
          </cell>
          <cell r="F50">
            <v>10</v>
          </cell>
        </row>
        <row r="51">
          <cell r="A51" t="str">
            <v>190 Accum Deferred TaxesEARLY RETIREMENT PLANS - GPC Only - Current576590</v>
          </cell>
          <cell r="B51" t="str">
            <v>190 Accum Deferred Taxes</v>
          </cell>
          <cell r="C51" t="str">
            <v>EARLY RETIREMENT PLANS - GPC Only - Current</v>
          </cell>
          <cell r="D51">
            <v>576590</v>
          </cell>
          <cell r="E51" t="str">
            <v>OTHER DEFERRED COST ATL</v>
          </cell>
          <cell r="F51">
            <v>10</v>
          </cell>
        </row>
        <row r="52">
          <cell r="A52" t="str">
            <v>190 Accum Deferred TaxesEDUCATIONAL ASSISTANCE PLAN190515.39</v>
          </cell>
          <cell r="B52" t="str">
            <v>190 Accum Deferred Taxes</v>
          </cell>
          <cell r="C52" t="str">
            <v>EDUCATIONAL ASSISTANCE PLAN</v>
          </cell>
          <cell r="D52">
            <v>190515.39</v>
          </cell>
          <cell r="E52" t="str">
            <v>OTHER DEFERRED COST ATL</v>
          </cell>
          <cell r="F52">
            <v>10</v>
          </cell>
        </row>
        <row r="53">
          <cell r="A53" t="str">
            <v>190 Accum Deferred TaxesENVIRONMENTAL CLEANUP6920424.27</v>
          </cell>
          <cell r="B53" t="str">
            <v>190 Accum Deferred Taxes</v>
          </cell>
          <cell r="C53" t="str">
            <v>ENVIRONMENTAL CLEANUP</v>
          </cell>
          <cell r="D53">
            <v>6920424.2699999996</v>
          </cell>
          <cell r="E53" t="str">
            <v>OTHER DEFERRED COST ATL</v>
          </cell>
          <cell r="F53">
            <v>10</v>
          </cell>
        </row>
        <row r="54">
          <cell r="A54" t="str">
            <v>190 Accum Deferred TaxesENVIRONMENTAL INSURANCE PROCEEDS1259372.08</v>
          </cell>
          <cell r="B54" t="str">
            <v>190 Accum Deferred Taxes</v>
          </cell>
          <cell r="C54" t="str">
            <v>ENVIRONMENTAL INSURANCE PROCEEDS</v>
          </cell>
          <cell r="D54">
            <v>1259372.08</v>
          </cell>
          <cell r="E54" t="str">
            <v>OTHER DEFERRED COST ATL</v>
          </cell>
          <cell r="F54">
            <v>10</v>
          </cell>
        </row>
        <row r="55">
          <cell r="A55" t="str">
            <v>190 Accum Deferred TaxesENVIRONMENTAL REMEDIATION RESERVE-5213781.83</v>
          </cell>
          <cell r="B55" t="str">
            <v>190 Accum Deferred Taxes</v>
          </cell>
          <cell r="C55" t="str">
            <v>ENVIRONMENTAL REMEDIATION RESERVE</v>
          </cell>
          <cell r="D55">
            <v>-5213781.83</v>
          </cell>
          <cell r="E55" t="str">
            <v>OTHER DEFERRED COST ATL</v>
          </cell>
          <cell r="F55">
            <v>10</v>
          </cell>
        </row>
        <row r="56">
          <cell r="A56" t="str">
            <v>190 Accum Deferred TaxesFICA TAX ACCRUAL140995.52</v>
          </cell>
          <cell r="B56" t="str">
            <v>190 Accum Deferred Taxes</v>
          </cell>
          <cell r="C56" t="str">
            <v>FICA TAX ACCRUAL</v>
          </cell>
          <cell r="D56">
            <v>140995.51999999999</v>
          </cell>
          <cell r="E56" t="str">
            <v>OTHER DEFERRED COST ATL</v>
          </cell>
          <cell r="F56">
            <v>10</v>
          </cell>
        </row>
        <row r="57">
          <cell r="A57" t="str">
            <v>190 Accum Deferred TaxesFRANCHISE TAX ON FUEL CLAUSE-4013861.51</v>
          </cell>
          <cell r="B57" t="str">
            <v>190 Accum Deferred Taxes</v>
          </cell>
          <cell r="C57" t="str">
            <v>FRANCHISE TAX ON FUEL CLAUSE</v>
          </cell>
          <cell r="D57">
            <v>-4013861.51</v>
          </cell>
          <cell r="E57" t="str">
            <v>OTHER DEFERRED COST ATL</v>
          </cell>
          <cell r="F57">
            <v>10</v>
          </cell>
        </row>
        <row r="58">
          <cell r="A58" t="str">
            <v>190 Accum Deferred TaxesFUEL CLAUSE UNDER RECOVERED0</v>
          </cell>
          <cell r="B58" t="str">
            <v>190 Accum Deferred Taxes</v>
          </cell>
          <cell r="C58" t="str">
            <v>FUEL CLAUSE UNDER RECOVERED</v>
          </cell>
          <cell r="D58">
            <v>0</v>
          </cell>
          <cell r="E58" t="str">
            <v>OTHER DEFERRED COST ATL</v>
          </cell>
          <cell r="F58">
            <v>10</v>
          </cell>
        </row>
        <row r="59">
          <cell r="A59" t="str">
            <v>190 Accum Deferred TaxesINTERRUPTIBLE SERVICE CREDITS580843.4</v>
          </cell>
          <cell r="B59" t="str">
            <v>190 Accum Deferred Taxes</v>
          </cell>
          <cell r="C59" t="str">
            <v>INTERRUPTIBLE SERVICE CREDITS</v>
          </cell>
          <cell r="D59">
            <v>580843.4</v>
          </cell>
          <cell r="E59" t="str">
            <v>OTHER DEFERRED COST ATL</v>
          </cell>
          <cell r="F59">
            <v>10</v>
          </cell>
        </row>
        <row r="60">
          <cell r="A60" t="str">
            <v>190 Accum Deferred TaxesIRS REPORTS RAR ADJUSTMENT - ATL225355.9</v>
          </cell>
          <cell r="B60" t="str">
            <v>190 Accum Deferred Taxes</v>
          </cell>
          <cell r="C60" t="str">
            <v>IRS REPORTS RAR ADJUSTMENT - ATL</v>
          </cell>
          <cell r="D60">
            <v>225355.9</v>
          </cell>
          <cell r="E60" t="str">
            <v>OTHER DEFERRED COST ATL</v>
          </cell>
          <cell r="F60">
            <v>10</v>
          </cell>
        </row>
        <row r="61">
          <cell r="A61" t="str">
            <v>190 Accum Deferred TaxesMARKET BASED RATES SUBJECT TO REFUND25523.27</v>
          </cell>
          <cell r="B61" t="str">
            <v>190 Accum Deferred Taxes</v>
          </cell>
          <cell r="C61" t="str">
            <v>MARKET BASED RATES SUBJECT TO REFUND</v>
          </cell>
          <cell r="D61">
            <v>25523.27</v>
          </cell>
          <cell r="E61" t="str">
            <v>OTHER DEFERRED COST ATL</v>
          </cell>
          <cell r="F61">
            <v>10</v>
          </cell>
        </row>
        <row r="62">
          <cell r="A62" t="str">
            <v>190 Accum Deferred TaxesMUNICIPAL GROSS RECEIPTS TAX661781.77</v>
          </cell>
          <cell r="B62" t="str">
            <v>190 Accum Deferred Taxes</v>
          </cell>
          <cell r="C62" t="str">
            <v>MUNICIPAL GROSS RECEIPTS TAX</v>
          </cell>
          <cell r="D62">
            <v>661781.77</v>
          </cell>
          <cell r="E62" t="str">
            <v>OTHER DEFERRED COST ATL</v>
          </cell>
          <cell r="F62">
            <v>10</v>
          </cell>
        </row>
        <row r="63">
          <cell r="A63" t="str">
            <v>190 Accum Deferred TaxesNUCLEAR DECONTAM &amp; DECOM FUND-48480175.41</v>
          </cell>
          <cell r="B63" t="str">
            <v>190 Accum Deferred Taxes</v>
          </cell>
          <cell r="C63" t="str">
            <v>NUCLEAR DECONTAM &amp; DECOM FUND</v>
          </cell>
          <cell r="D63">
            <v>-48480175.409999996</v>
          </cell>
          <cell r="E63" t="str">
            <v>OTHER DEFERRED COST ATL</v>
          </cell>
          <cell r="F63">
            <v>10</v>
          </cell>
        </row>
        <row r="64">
          <cell r="A64" t="str">
            <v>190 Accum Deferred TaxesO&amp;M ACCRUAL0</v>
          </cell>
          <cell r="B64" t="str">
            <v>190 Accum Deferred Taxes</v>
          </cell>
          <cell r="C64" t="str">
            <v>O&amp;M ACCRUAL</v>
          </cell>
          <cell r="D64">
            <v>0</v>
          </cell>
          <cell r="E64" t="str">
            <v>OTHER DEFERRED COST ATL</v>
          </cell>
          <cell r="F64">
            <v>10</v>
          </cell>
        </row>
        <row r="65">
          <cell r="A65" t="str">
            <v>190 Accum Deferred TaxesOBSOLETE INVENTORY33722.11</v>
          </cell>
          <cell r="B65" t="str">
            <v>190 Accum Deferred Taxes</v>
          </cell>
          <cell r="C65" t="str">
            <v>OBSOLETE INVENTORY</v>
          </cell>
          <cell r="D65">
            <v>33722.11</v>
          </cell>
          <cell r="E65" t="str">
            <v>OTHER DEFERRED COST ATL</v>
          </cell>
          <cell r="F65">
            <v>10</v>
          </cell>
        </row>
        <row r="66">
          <cell r="A66" t="str">
            <v>190 Accum Deferred TaxesOTHER POST EMPLOYMENT BENEFITS - FAS #1128872997.4</v>
          </cell>
          <cell r="B66" t="str">
            <v>190 Accum Deferred Taxes</v>
          </cell>
          <cell r="C66" t="str">
            <v>OTHER POST EMPLOYMENT BENEFITS - FAS #112</v>
          </cell>
          <cell r="D66">
            <v>8872997.4000000004</v>
          </cell>
          <cell r="E66" t="str">
            <v>OTHER DEFERRED COST ATL</v>
          </cell>
          <cell r="F66">
            <v>10</v>
          </cell>
        </row>
        <row r="67">
          <cell r="A67" t="str">
            <v>190 Accum Deferred TaxesOTHER POST RETIREMENT BENEFITS - 1994 ERP97464144.9</v>
          </cell>
          <cell r="B67" t="str">
            <v>190 Accum Deferred Taxes</v>
          </cell>
          <cell r="C67" t="str">
            <v>OTHER POST RETIREMENT BENEFITS - 1994 ERP</v>
          </cell>
          <cell r="D67">
            <v>97464144.900000006</v>
          </cell>
          <cell r="E67" t="str">
            <v>OTHER DEFERRED COST ATL</v>
          </cell>
          <cell r="F67">
            <v>10</v>
          </cell>
        </row>
        <row r="68">
          <cell r="A68" t="str">
            <v>190 Accum Deferred TaxesPENSION - BOARD OF DIRECTORS87469.43</v>
          </cell>
          <cell r="B68" t="str">
            <v>190 Accum Deferred Taxes</v>
          </cell>
          <cell r="C68" t="str">
            <v>PENSION - BOARD OF DIRECTORS</v>
          </cell>
          <cell r="D68">
            <v>87469.43</v>
          </cell>
          <cell r="E68" t="str">
            <v>OTHER DEFERRED COST ATL</v>
          </cell>
          <cell r="F68">
            <v>10</v>
          </cell>
        </row>
        <row r="69">
          <cell r="A69" t="str">
            <v>190 Accum Deferred TaxesPENSION - DIRECTOR BENEFITS - GPC296874.55</v>
          </cell>
          <cell r="B69" t="str">
            <v>190 Accum Deferred Taxes</v>
          </cell>
          <cell r="C69" t="str">
            <v>PENSION - DIRECTOR BENEFITS - GPC</v>
          </cell>
          <cell r="D69">
            <v>296874.55</v>
          </cell>
          <cell r="E69" t="str">
            <v>OTHER DEFERRED COST ATL</v>
          </cell>
          <cell r="F69">
            <v>10</v>
          </cell>
        </row>
        <row r="70">
          <cell r="A70" t="str">
            <v>190 Accum Deferred TaxesPERFORMANCE DIVIDEND PLAN0</v>
          </cell>
          <cell r="B70" t="str">
            <v>190 Accum Deferred Taxes</v>
          </cell>
          <cell r="C70" t="str">
            <v>PERFORMANCE DIVIDEND PLAN</v>
          </cell>
          <cell r="D70">
            <v>0</v>
          </cell>
          <cell r="E70" t="str">
            <v>OTHER DEFERRED COST ATL</v>
          </cell>
          <cell r="F70">
            <v>10</v>
          </cell>
        </row>
        <row r="71">
          <cell r="A71" t="str">
            <v>190 Accum Deferred TaxesPERFORMANCE PAY PLAN1882367.22</v>
          </cell>
          <cell r="B71" t="str">
            <v>190 Accum Deferred Taxes</v>
          </cell>
          <cell r="C71" t="str">
            <v>PERFORMANCE PAY PLAN</v>
          </cell>
          <cell r="D71">
            <v>1882367.22</v>
          </cell>
          <cell r="E71" t="str">
            <v>OTHER DEFERRED COST ATL</v>
          </cell>
          <cell r="F71">
            <v>10</v>
          </cell>
        </row>
        <row r="72">
          <cell r="A72" t="str">
            <v>190 Accum Deferred TaxesPERFORMANCE SHARES4238573.25</v>
          </cell>
          <cell r="B72" t="str">
            <v>190 Accum Deferred Taxes</v>
          </cell>
          <cell r="C72" t="str">
            <v>PERFORMANCE SHARES</v>
          </cell>
          <cell r="D72">
            <v>4238573.25</v>
          </cell>
          <cell r="E72" t="str">
            <v>OTHER DEFERRED COST ATL</v>
          </cell>
          <cell r="F72">
            <v>10</v>
          </cell>
        </row>
        <row r="73">
          <cell r="A73" t="str">
            <v>190 Accum Deferred TaxesPREPAID RENTAL INCOME - MACON SPUR363191.9</v>
          </cell>
          <cell r="B73" t="str">
            <v>190 Accum Deferred Taxes</v>
          </cell>
          <cell r="C73" t="str">
            <v>PREPAID RENTAL INCOME - MACON SPUR</v>
          </cell>
          <cell r="D73">
            <v>363191.9</v>
          </cell>
          <cell r="E73" t="str">
            <v>OTHER DEFERRED COST ATL</v>
          </cell>
          <cell r="F73">
            <v>10</v>
          </cell>
        </row>
        <row r="74">
          <cell r="A74" t="str">
            <v>190 Accum Deferred TaxesPREPAID RENTAL INCOME - OUTDOOR LIGHTING4265731</v>
          </cell>
          <cell r="B74" t="str">
            <v>190 Accum Deferred Taxes</v>
          </cell>
          <cell r="C74" t="str">
            <v>PREPAID RENTAL INCOME - OUTDOOR LIGHTING</v>
          </cell>
          <cell r="D74">
            <v>4265731</v>
          </cell>
          <cell r="E74" t="str">
            <v>OTHER DEFERRED COST ATL</v>
          </cell>
          <cell r="F74">
            <v>10</v>
          </cell>
        </row>
        <row r="75">
          <cell r="A75" t="str">
            <v>190 Accum Deferred TaxesPROPERTY INSURANCE/DAMAGE RESERVE1546651.5</v>
          </cell>
          <cell r="B75" t="str">
            <v>190 Accum Deferred Taxes</v>
          </cell>
          <cell r="C75" t="str">
            <v>PROPERTY INSURANCE/DAMAGE RESERVE</v>
          </cell>
          <cell r="D75">
            <v>1546651.5</v>
          </cell>
          <cell r="E75" t="str">
            <v>OTHER DEFERRED COST ATL</v>
          </cell>
          <cell r="F75">
            <v>10</v>
          </cell>
        </row>
        <row r="76">
          <cell r="A76" t="str">
            <v>190 Accum Deferred TaxesRAD WASTE DISPOSAL3770798.92</v>
          </cell>
          <cell r="B76" t="str">
            <v>190 Accum Deferred Taxes</v>
          </cell>
          <cell r="C76" t="str">
            <v>RAD WASTE DISPOSAL</v>
          </cell>
          <cell r="D76">
            <v>3770798.92</v>
          </cell>
          <cell r="E76" t="str">
            <v>OTHER DEFERRED COST ATL</v>
          </cell>
          <cell r="F76">
            <v>10</v>
          </cell>
        </row>
        <row r="77">
          <cell r="A77" t="str">
            <v>190 Accum Deferred TaxesRESTRICTED STOCK AWARDS361107.95</v>
          </cell>
          <cell r="B77" t="str">
            <v>190 Accum Deferred Taxes</v>
          </cell>
          <cell r="C77" t="str">
            <v>RESTRICTED STOCK AWARDS</v>
          </cell>
          <cell r="D77">
            <v>361107.95</v>
          </cell>
          <cell r="E77" t="str">
            <v>OTHER DEFERRED COST ATL</v>
          </cell>
          <cell r="F77">
            <v>10</v>
          </cell>
        </row>
        <row r="78">
          <cell r="A78" t="str">
            <v>190 Accum Deferred TaxesRETROACTIVE OT ADJUSTMENT-547066.39</v>
          </cell>
          <cell r="B78" t="str">
            <v>190 Accum Deferred Taxes</v>
          </cell>
          <cell r="C78" t="str">
            <v>RETROACTIVE OT ADJUSTMENT</v>
          </cell>
          <cell r="D78">
            <v>-547066.39</v>
          </cell>
          <cell r="E78" t="str">
            <v>OTHER DEFERRED COST ATL</v>
          </cell>
          <cell r="F78">
            <v>10</v>
          </cell>
        </row>
        <row r="79">
          <cell r="A79" t="str">
            <v>190 Accum Deferred TaxesRETROACTIVE UNION PAY0</v>
          </cell>
          <cell r="B79" t="str">
            <v>190 Accum Deferred Taxes</v>
          </cell>
          <cell r="C79" t="str">
            <v>RETROACTIVE UNION PAY</v>
          </cell>
          <cell r="D79">
            <v>0</v>
          </cell>
          <cell r="E79" t="str">
            <v>OTHER DEFERRED COST ATL</v>
          </cell>
          <cell r="F79">
            <v>10</v>
          </cell>
        </row>
        <row r="80">
          <cell r="A80" t="str">
            <v>190 Accum Deferred TaxesSAVANNAH ACCOUNT 190 ATL0</v>
          </cell>
          <cell r="B80" t="str">
            <v>190 Accum Deferred Taxes</v>
          </cell>
          <cell r="C80" t="str">
            <v>SAVANNAH ACCOUNT 190 ATL</v>
          </cell>
          <cell r="D80">
            <v>0</v>
          </cell>
          <cell r="E80" t="str">
            <v>OTHER DEFERRED COST ATL</v>
          </cell>
          <cell r="F80">
            <v>10</v>
          </cell>
        </row>
        <row r="81">
          <cell r="A81" t="str">
            <v>190 Accum Deferred TaxesSCS COSTS ATL0</v>
          </cell>
          <cell r="B81" t="str">
            <v>190 Accum Deferred Taxes</v>
          </cell>
          <cell r="C81" t="str">
            <v>SCS COSTS ATL</v>
          </cell>
          <cell r="D81">
            <v>0</v>
          </cell>
          <cell r="E81" t="str">
            <v>OTHER DEFERRED COST ATL</v>
          </cell>
          <cell r="F81">
            <v>10</v>
          </cell>
        </row>
        <row r="82">
          <cell r="A82" t="str">
            <v>190 Accum Deferred TaxesSCS COSTS BTL0</v>
          </cell>
          <cell r="B82" t="str">
            <v>190 Accum Deferred Taxes</v>
          </cell>
          <cell r="C82" t="str">
            <v>SCS COSTS BTL</v>
          </cell>
          <cell r="D82">
            <v>0</v>
          </cell>
          <cell r="E82" t="str">
            <v>OTHER DEFERRED COST ATL</v>
          </cell>
          <cell r="F82">
            <v>10</v>
          </cell>
        </row>
        <row r="83">
          <cell r="A83" t="str">
            <v>190 Accum Deferred TaxesSEVERANCE PAY PLAN BENEFIT '94ERP0</v>
          </cell>
          <cell r="B83" t="str">
            <v>190 Accum Deferred Taxes</v>
          </cell>
          <cell r="C83" t="str">
            <v>SEVERANCE PAY PLAN BENEFIT '94ERP</v>
          </cell>
          <cell r="D83">
            <v>0</v>
          </cell>
          <cell r="E83" t="str">
            <v>OTHER DEFERRED COST ATL</v>
          </cell>
          <cell r="F83">
            <v>10</v>
          </cell>
        </row>
        <row r="84">
          <cell r="A84" t="str">
            <v>190 Accum Deferred TaxesSTOCK OPTION - RECLASS15981666.03</v>
          </cell>
          <cell r="B84" t="str">
            <v>190 Accum Deferred Taxes</v>
          </cell>
          <cell r="C84" t="str">
            <v>STOCK OPTION - RECLASS</v>
          </cell>
          <cell r="D84">
            <v>15981666.029999999</v>
          </cell>
          <cell r="E84" t="str">
            <v>OTHER DEFERRED COST ATL</v>
          </cell>
          <cell r="F84">
            <v>10</v>
          </cell>
        </row>
        <row r="85">
          <cell r="A85" t="str">
            <v>190 Accum Deferred TaxesSTOCK OPTION EXCESS - POST FAS123R0.31</v>
          </cell>
          <cell r="B85" t="str">
            <v>190 Accum Deferred Taxes</v>
          </cell>
          <cell r="C85" t="str">
            <v>STOCK OPTION EXCESS - POST FAS123R</v>
          </cell>
          <cell r="D85">
            <v>0.31</v>
          </cell>
          <cell r="E85" t="str">
            <v>OTHER DEFERRED COST ATL</v>
          </cell>
          <cell r="F85">
            <v>10</v>
          </cell>
        </row>
        <row r="86">
          <cell r="A86" t="str">
            <v>190 Accum Deferred TaxesSTOCK OPTION EXCESS - POST FAS123R Cancel-18990.08</v>
          </cell>
          <cell r="B86" t="str">
            <v>190 Accum Deferred Taxes</v>
          </cell>
          <cell r="C86" t="str">
            <v>STOCK OPTION EXCESS - POST FAS123R Cancel</v>
          </cell>
          <cell r="D86">
            <v>-18990.080000000002</v>
          </cell>
          <cell r="E86" t="str">
            <v>OTHER DEFERRED COST ATL</v>
          </cell>
          <cell r="F86">
            <v>10</v>
          </cell>
        </row>
        <row r="87">
          <cell r="A87" t="str">
            <v>190 Accum Deferred TaxesSTOCK OPTION EXPENSE - POST FAS123R-13347166.92</v>
          </cell>
          <cell r="B87" t="str">
            <v>190 Accum Deferred Taxes</v>
          </cell>
          <cell r="C87" t="str">
            <v>STOCK OPTION EXPENSE - POST FAS123R</v>
          </cell>
          <cell r="D87">
            <v>-13347166.92</v>
          </cell>
          <cell r="E87" t="str">
            <v>OTHER DEFERRED COST ATL</v>
          </cell>
          <cell r="F87">
            <v>10</v>
          </cell>
        </row>
        <row r="88">
          <cell r="A88" t="str">
            <v>190 Accum Deferred TaxesSTOCK OPTION EXPENSE - PRE FAS123R0</v>
          </cell>
          <cell r="B88" t="str">
            <v>190 Accum Deferred Taxes</v>
          </cell>
          <cell r="C88" t="str">
            <v>STOCK OPTION EXPENSE - PRE FAS123R</v>
          </cell>
          <cell r="D88">
            <v>0</v>
          </cell>
          <cell r="E88" t="str">
            <v>OTHER DEFERRED COST ATL</v>
          </cell>
          <cell r="F88">
            <v>10</v>
          </cell>
        </row>
        <row r="89">
          <cell r="A89" t="str">
            <v>190 Accum Deferred TaxesSTOCK OPTIONS GRANTED4036136.68</v>
          </cell>
          <cell r="B89" t="str">
            <v>190 Accum Deferred Taxes</v>
          </cell>
          <cell r="C89" t="str">
            <v>STOCK OPTIONS GRANTED</v>
          </cell>
          <cell r="D89">
            <v>4036136.68</v>
          </cell>
          <cell r="E89" t="str">
            <v>OTHER DEFERRED COST ATL</v>
          </cell>
          <cell r="F89">
            <v>10</v>
          </cell>
        </row>
        <row r="90">
          <cell r="A90" t="str">
            <v>190 Accum Deferred TaxesSUPPLEMENTAL ESP &amp; ESOP475279.26</v>
          </cell>
          <cell r="B90" t="str">
            <v>190 Accum Deferred Taxes</v>
          </cell>
          <cell r="C90" t="str">
            <v>SUPPLEMENTAL ESP &amp; ESOP</v>
          </cell>
          <cell r="D90">
            <v>475279.26</v>
          </cell>
          <cell r="E90" t="str">
            <v>OTHER DEFERRED COST ATL</v>
          </cell>
          <cell r="F90">
            <v>10</v>
          </cell>
        </row>
        <row r="91">
          <cell r="A91" t="str">
            <v>190 Accum Deferred TaxesSUPPLEMENTAL PENSION30088635.95</v>
          </cell>
          <cell r="B91" t="str">
            <v>190 Accum Deferred Taxes</v>
          </cell>
          <cell r="C91" t="str">
            <v>SUPPLEMENTAL PENSION</v>
          </cell>
          <cell r="D91">
            <v>30088635.949999999</v>
          </cell>
          <cell r="E91" t="str">
            <v>OTHER DEFERRED COST ATL</v>
          </cell>
          <cell r="F91">
            <v>10</v>
          </cell>
        </row>
        <row r="92">
          <cell r="A92" t="str">
            <v>190 Accum Deferred TaxesSUPPLEMENTAL PENSION - GPC Only - Current3158171.57</v>
          </cell>
          <cell r="B92" t="str">
            <v>190 Accum Deferred Taxes</v>
          </cell>
          <cell r="C92" t="str">
            <v>SUPPLEMENTAL PENSION - GPC Only - Current</v>
          </cell>
          <cell r="D92">
            <v>3158171.57</v>
          </cell>
          <cell r="E92" t="str">
            <v>OTHER DEFERRED COST ATL</v>
          </cell>
          <cell r="F92">
            <v>10</v>
          </cell>
        </row>
        <row r="93">
          <cell r="A93" t="str">
            <v>190 Accum Deferred TaxesA&amp;G ACCRUAL719446.71</v>
          </cell>
          <cell r="B93" t="str">
            <v>190 Accum Deferred Taxes</v>
          </cell>
          <cell r="C93" t="str">
            <v>A&amp;G ACCRUAL</v>
          </cell>
          <cell r="D93">
            <v>719446.71</v>
          </cell>
          <cell r="E93" t="str">
            <v>OTHER DEFERRED COST BTL</v>
          </cell>
          <cell r="F93">
            <v>11</v>
          </cell>
        </row>
        <row r="94">
          <cell r="A94" t="str">
            <v>190 Accum Deferred TaxesCAPACITY BUYBACK RESERVE1895631.12</v>
          </cell>
          <cell r="B94" t="str">
            <v>190 Accum Deferred Taxes</v>
          </cell>
          <cell r="C94" t="str">
            <v>CAPACITY BUYBACK RESERVE</v>
          </cell>
          <cell r="D94">
            <v>1895631.12</v>
          </cell>
          <cell r="E94" t="str">
            <v>OTHER DEFERRED COST BTL</v>
          </cell>
          <cell r="F94">
            <v>11</v>
          </cell>
        </row>
        <row r="95">
          <cell r="A95" t="str">
            <v>190 Accum Deferred TaxesCHARITABLE CONTRIBUTIONS - FED537777.65</v>
          </cell>
          <cell r="B95" t="str">
            <v>190 Accum Deferred Taxes</v>
          </cell>
          <cell r="C95" t="str">
            <v>CHARITABLE CONTRIBUTIONS - FED</v>
          </cell>
          <cell r="D95">
            <v>537777.65</v>
          </cell>
          <cell r="E95" t="str">
            <v>OTHER DEFERRED COST BTL</v>
          </cell>
          <cell r="F95">
            <v>11</v>
          </cell>
        </row>
        <row r="96">
          <cell r="A96" t="str">
            <v>190 Accum Deferred TaxesCIAC/RENTAL INCOME0</v>
          </cell>
          <cell r="B96" t="str">
            <v>190 Accum Deferred Taxes</v>
          </cell>
          <cell r="C96" t="str">
            <v>CIAC/RENTAL INCOME</v>
          </cell>
          <cell r="D96">
            <v>0</v>
          </cell>
          <cell r="E96" t="str">
            <v>OTHER DEFERRED COST BTL</v>
          </cell>
          <cell r="F96">
            <v>11</v>
          </cell>
        </row>
        <row r="97">
          <cell r="A97" t="str">
            <v>190 Accum Deferred TaxesCIAC/RENTAL INCOME - GPC Only - Current230015.02</v>
          </cell>
          <cell r="B97" t="str">
            <v>190 Accum Deferred Taxes</v>
          </cell>
          <cell r="C97" t="str">
            <v>CIAC/RENTAL INCOME - GPC Only - Current</v>
          </cell>
          <cell r="D97">
            <v>230015.02</v>
          </cell>
          <cell r="E97" t="str">
            <v>OTHER DEFERRED COST BTL</v>
          </cell>
          <cell r="F97">
            <v>11</v>
          </cell>
        </row>
        <row r="98">
          <cell r="A98" t="str">
            <v>190 Accum Deferred TaxesCLUB INITIATION FEES3220.06</v>
          </cell>
          <cell r="B98" t="str">
            <v>190 Accum Deferred Taxes</v>
          </cell>
          <cell r="C98" t="str">
            <v>CLUB INITIATION FEES</v>
          </cell>
          <cell r="D98">
            <v>3220.06</v>
          </cell>
          <cell r="E98" t="str">
            <v>OTHER DEFERRED COST BTL</v>
          </cell>
          <cell r="F98">
            <v>11</v>
          </cell>
        </row>
        <row r="99">
          <cell r="A99" t="str">
            <v>190 Accum Deferred TaxesESOP DIVIDENDS3003638.71</v>
          </cell>
          <cell r="B99" t="str">
            <v>190 Accum Deferred Taxes</v>
          </cell>
          <cell r="C99" t="str">
            <v>ESOP DIVIDENDS</v>
          </cell>
          <cell r="D99">
            <v>3003638.71</v>
          </cell>
          <cell r="E99" t="str">
            <v>OTHER DEFERRED COST BTL</v>
          </cell>
          <cell r="F99">
            <v>11</v>
          </cell>
        </row>
        <row r="100">
          <cell r="A100" t="str">
            <v>190 Accum Deferred TaxesFOREIGN CURRENCY HEDGES973710.92</v>
          </cell>
          <cell r="B100" t="str">
            <v>190 Accum Deferred Taxes</v>
          </cell>
          <cell r="C100" t="str">
            <v>FOREIGN CURRENCY HEDGES</v>
          </cell>
          <cell r="D100">
            <v>973710.92</v>
          </cell>
          <cell r="E100" t="str">
            <v>OTHER DEFERRED COST BTL</v>
          </cell>
          <cell r="F100">
            <v>11</v>
          </cell>
        </row>
        <row r="101">
          <cell r="A101" t="str">
            <v>190 Accum Deferred TaxesGENERATION DOMINANCE 0</v>
          </cell>
          <cell r="B101" t="str">
            <v>190 Accum Deferred Taxes</v>
          </cell>
          <cell r="C101" t="str">
            <v xml:space="preserve">GENERATION DOMINANCE </v>
          </cell>
          <cell r="D101">
            <v>0</v>
          </cell>
          <cell r="E101" t="str">
            <v>OTHER DEFERRED COST BTL</v>
          </cell>
          <cell r="F101">
            <v>11</v>
          </cell>
        </row>
        <row r="102">
          <cell r="A102" t="str">
            <v>190 Accum Deferred TaxesINTEREST ACCRUED ON AUDITS417168.73</v>
          </cell>
          <cell r="B102" t="str">
            <v>190 Accum Deferred Taxes</v>
          </cell>
          <cell r="C102" t="str">
            <v>INTEREST ACCRUED ON AUDITS</v>
          </cell>
          <cell r="D102">
            <v>417168.73</v>
          </cell>
          <cell r="E102" t="str">
            <v>OTHER DEFERRED COST BTL</v>
          </cell>
          <cell r="F102">
            <v>11</v>
          </cell>
        </row>
        <row r="103">
          <cell r="A103" t="str">
            <v>190 Accum Deferred TaxesMARK-TO-MARKET DISCOUNT0</v>
          </cell>
          <cell r="B103" t="str">
            <v>190 Accum Deferred Taxes</v>
          </cell>
          <cell r="C103" t="str">
            <v>MARK-TO-MARKET DISCOUNT</v>
          </cell>
          <cell r="D103">
            <v>0</v>
          </cell>
          <cell r="E103" t="str">
            <v>OTHER DEFERRED COST BTL</v>
          </cell>
          <cell r="F103">
            <v>11</v>
          </cell>
        </row>
        <row r="104">
          <cell r="A104" t="str">
            <v>190 Accum Deferred TaxesNONQUALIED PENSION BENEFITS-1608464.03</v>
          </cell>
          <cell r="B104" t="str">
            <v>190 Accum Deferred Taxes</v>
          </cell>
          <cell r="C104" t="str">
            <v>NONQUALIED PENSION BENEFITS</v>
          </cell>
          <cell r="D104">
            <v>-1608464.03</v>
          </cell>
          <cell r="E104" t="str">
            <v>OTHER DEFERRED COST BTL</v>
          </cell>
          <cell r="F104">
            <v>11</v>
          </cell>
        </row>
        <row r="105">
          <cell r="A105" t="str">
            <v>190 Accum Deferred TaxesPENSION - SNC, SOMM, SDEVEL807863.99</v>
          </cell>
          <cell r="B105" t="str">
            <v>190 Accum Deferred Taxes</v>
          </cell>
          <cell r="C105" t="str">
            <v>PENSION - SNC, SOMM, SDEVEL</v>
          </cell>
          <cell r="D105">
            <v>807863.99</v>
          </cell>
          <cell r="E105" t="str">
            <v>OTHER DEFERRED COST BTL</v>
          </cell>
          <cell r="F105">
            <v>11</v>
          </cell>
        </row>
        <row r="106">
          <cell r="A106" t="str">
            <v>190 Accum Deferred TaxesPLANT BARRY CARBON CAPTURE0</v>
          </cell>
          <cell r="B106" t="str">
            <v>190 Accum Deferred Taxes</v>
          </cell>
          <cell r="C106" t="str">
            <v>PLANT BARRY CARBON CAPTURE</v>
          </cell>
          <cell r="D106">
            <v>0</v>
          </cell>
          <cell r="E106" t="str">
            <v>OTHER DEFERRED COST BTL</v>
          </cell>
          <cell r="F106">
            <v>11</v>
          </cell>
        </row>
        <row r="107">
          <cell r="A107" t="str">
            <v>190 Accum Deferred TaxesPREPAID RENTAL INCOME - LAKE LOTS790511.05</v>
          </cell>
          <cell r="B107" t="str">
            <v>190 Accum Deferred Taxes</v>
          </cell>
          <cell r="C107" t="str">
            <v>PREPAID RENTAL INCOME - LAKE LOTS</v>
          </cell>
          <cell r="D107">
            <v>790511.05</v>
          </cell>
          <cell r="E107" t="str">
            <v>OTHER DEFERRED COST BTL</v>
          </cell>
          <cell r="F107">
            <v>11</v>
          </cell>
        </row>
        <row r="108">
          <cell r="A108" t="str">
            <v>190 Accum Deferred TaxesSCES ENERGY FINANCE PROGRAM LOSSES2046482.11</v>
          </cell>
          <cell r="B108" t="str">
            <v>190 Accum Deferred Taxes</v>
          </cell>
          <cell r="C108" t="str">
            <v>SCES ENERGY FINANCE PROGRAM LOSSES</v>
          </cell>
          <cell r="D108">
            <v>2046482.11</v>
          </cell>
          <cell r="E108" t="str">
            <v>OTHER DEFERRED COST BTL</v>
          </cell>
          <cell r="F108">
            <v>11</v>
          </cell>
        </row>
        <row r="109">
          <cell r="A109" t="str">
            <v>190 Accum Deferred TaxesSMD - FINANCE CENTER0</v>
          </cell>
          <cell r="B109" t="str">
            <v>190 Accum Deferred Taxes</v>
          </cell>
          <cell r="C109" t="str">
            <v>SMD - FINANCE CENTER</v>
          </cell>
          <cell r="D109">
            <v>0</v>
          </cell>
          <cell r="E109" t="str">
            <v>OTHER DEFERRED COST BTL</v>
          </cell>
          <cell r="F109">
            <v>11</v>
          </cell>
        </row>
        <row r="110">
          <cell r="A110" t="str">
            <v>190 Accum Deferred TaxesTRANSMISSION PARITY ACCRUAL0</v>
          </cell>
          <cell r="B110" t="str">
            <v>190 Accum Deferred Taxes</v>
          </cell>
          <cell r="C110" t="str">
            <v>TRANSMISSION PARITY ACCRUAL</v>
          </cell>
          <cell r="D110">
            <v>0</v>
          </cell>
          <cell r="E110" t="str">
            <v>OTHER DEFERRED COST BTL</v>
          </cell>
          <cell r="F110">
            <v>11</v>
          </cell>
        </row>
        <row r="111">
          <cell r="A111" t="str">
            <v>190 Accum Deferred TaxesUPS CAPACITY RESERVE ADD0.12</v>
          </cell>
          <cell r="B111" t="str">
            <v>190 Accum Deferred Taxes</v>
          </cell>
          <cell r="C111" t="str">
            <v>UPS CAPACITY RESERVE ADD</v>
          </cell>
          <cell r="D111">
            <v>0.12</v>
          </cell>
          <cell r="E111" t="str">
            <v>OTHER DEFERRED COST BTL</v>
          </cell>
          <cell r="F111">
            <v>11</v>
          </cell>
        </row>
        <row r="112">
          <cell r="A112" t="str">
            <v>190 Accum Deferred TaxesWRITEOFF INVEST IN PLANT MCINTOSH0</v>
          </cell>
          <cell r="B112" t="str">
            <v>190 Accum Deferred Taxes</v>
          </cell>
          <cell r="C112" t="str">
            <v>WRITEOFF INVEST IN PLANT MCINTOSH</v>
          </cell>
          <cell r="D112">
            <v>0</v>
          </cell>
          <cell r="E112" t="str">
            <v>OTHER DEFERRED COST BTL</v>
          </cell>
          <cell r="F112">
            <v>11</v>
          </cell>
        </row>
        <row r="113">
          <cell r="A113" t="str">
            <v>190 Accum Deferred TaxesECCR OVERRECOVERY- 190 - CURRENT1376594.33</v>
          </cell>
          <cell r="B113" t="str">
            <v>190 Accum Deferred Taxes</v>
          </cell>
          <cell r="C113" t="str">
            <v>ECCR OVERRECOVERY- 190 - CURRENT</v>
          </cell>
          <cell r="D113">
            <v>1376594.33</v>
          </cell>
          <cell r="E113" t="str">
            <v>ECCR OVERRECOVERY</v>
          </cell>
          <cell r="F113">
            <v>12</v>
          </cell>
        </row>
        <row r="114">
          <cell r="A114" t="str">
            <v>190 Accum Deferred TaxesGE PURCHASING CARD REVENUE0</v>
          </cell>
          <cell r="B114" t="str">
            <v>190 Accum Deferred Taxes</v>
          </cell>
          <cell r="C114" t="str">
            <v>GE PURCHASING CARD REVENUE</v>
          </cell>
          <cell r="D114">
            <v>0</v>
          </cell>
          <cell r="E114" t="str">
            <v>GE PURCHASING CARD REVENUE</v>
          </cell>
          <cell r="F114">
            <v>13</v>
          </cell>
        </row>
        <row r="115">
          <cell r="A115" t="str">
            <v>190 Accum Deferred TaxesACCEL DEPR - FEEDBACK - ST-1582687.45</v>
          </cell>
          <cell r="B115" t="str">
            <v>190 Accum Deferred Taxes</v>
          </cell>
          <cell r="C115" t="str">
            <v>ACCEL DEPR - FEEDBACK - ST</v>
          </cell>
          <cell r="D115">
            <v>-1582687.45</v>
          </cell>
          <cell r="E115" t="str">
            <v>INCOME TAX DEFERRED - ELECTRIC</v>
          </cell>
          <cell r="F115">
            <v>14</v>
          </cell>
        </row>
        <row r="116">
          <cell r="A116" t="str">
            <v>190 Accum Deferred TaxesACCEL DEPR - PROV - ST902509.14</v>
          </cell>
          <cell r="B116" t="str">
            <v>190 Accum Deferred Taxes</v>
          </cell>
          <cell r="C116" t="str">
            <v>ACCEL DEPR - PROV - ST</v>
          </cell>
          <cell r="D116">
            <v>902509.14</v>
          </cell>
          <cell r="E116" t="str">
            <v>INCOME TAX DEFERRED - ELECTRIC</v>
          </cell>
          <cell r="F116">
            <v>14</v>
          </cell>
        </row>
        <row r="117">
          <cell r="A117" t="str">
            <v>190 Accum Deferred TaxesACCEL DEPR - PROV - ST305256.08</v>
          </cell>
          <cell r="B117" t="str">
            <v>190 Accum Deferred Taxes</v>
          </cell>
          <cell r="C117" t="str">
            <v>ACCEL DEPR - PROV - ST</v>
          </cell>
          <cell r="D117">
            <v>305256.08</v>
          </cell>
          <cell r="E117" t="str">
            <v>INCOME TAX DEFERRED - ELECTRIC</v>
          </cell>
          <cell r="F117">
            <v>14</v>
          </cell>
        </row>
        <row r="118">
          <cell r="A118" t="str">
            <v>190 Accum Deferred TaxesACCEL DEPR - PROV - ST14720785</v>
          </cell>
          <cell r="B118" t="str">
            <v>190 Accum Deferred Taxes</v>
          </cell>
          <cell r="C118" t="str">
            <v>ACCEL DEPR - PROV - ST</v>
          </cell>
          <cell r="D118">
            <v>14720785</v>
          </cell>
          <cell r="E118" t="str">
            <v>INCOME TAX DEFERRED - ELECTRIC</v>
          </cell>
          <cell r="F118">
            <v>14</v>
          </cell>
        </row>
        <row r="119">
          <cell r="A119" t="str">
            <v>190 Accum Deferred TaxesACCEL DEPR - PROV - ST140266542.23</v>
          </cell>
          <cell r="B119" t="str">
            <v>190 Accum Deferred Taxes</v>
          </cell>
          <cell r="C119" t="str">
            <v>ACCEL DEPR - PROV - ST</v>
          </cell>
          <cell r="D119">
            <v>140266542.22999999</v>
          </cell>
          <cell r="E119" t="str">
            <v>INCOME TAX DEFERRED - ELECTRIC</v>
          </cell>
          <cell r="F119">
            <v>14</v>
          </cell>
        </row>
        <row r="120">
          <cell r="A120" t="str">
            <v>190 Accum Deferred TaxesBASIS DIFFERENCES - PROV - STATE-953.7</v>
          </cell>
          <cell r="B120" t="str">
            <v>190 Accum Deferred Taxes</v>
          </cell>
          <cell r="C120" t="str">
            <v>BASIS DIFFERENCES - PROV - STATE</v>
          </cell>
          <cell r="D120">
            <v>-953.7</v>
          </cell>
          <cell r="E120" t="str">
            <v>INCOME TAX DEFERRED - ELECTRIC</v>
          </cell>
          <cell r="F120">
            <v>14</v>
          </cell>
        </row>
        <row r="121">
          <cell r="A121" t="str">
            <v>190 Accum Deferred TaxesBASIS DIFFERENCES - PROV - STATE-2483851.6</v>
          </cell>
          <cell r="B121" t="str">
            <v>190 Accum Deferred Taxes</v>
          </cell>
          <cell r="C121" t="str">
            <v>BASIS DIFFERENCES - PROV - STATE</v>
          </cell>
          <cell r="D121">
            <v>-2483851.6</v>
          </cell>
          <cell r="E121" t="str">
            <v>INCOME TAX DEFERRED - ELECTRIC</v>
          </cell>
          <cell r="F121">
            <v>14</v>
          </cell>
        </row>
        <row r="122">
          <cell r="A122" t="str">
            <v>190 Accum Deferred TaxesDEFERRED JOBS REVENUE &amp; EXPENSE20928.14</v>
          </cell>
          <cell r="B122" t="str">
            <v>190 Accum Deferred Taxes</v>
          </cell>
          <cell r="C122" t="str">
            <v>DEFERRED JOBS REVENUE &amp; EXPENSE</v>
          </cell>
          <cell r="D122">
            <v>20928.14</v>
          </cell>
          <cell r="E122" t="str">
            <v>INCOME TAX DEFERRED - ELECTRIC</v>
          </cell>
          <cell r="F122">
            <v>14</v>
          </cell>
        </row>
        <row r="123">
          <cell r="A123" t="str">
            <v>190 Accum Deferred TaxesDSM DEFERRED COSTS101318.32</v>
          </cell>
          <cell r="B123" t="str">
            <v>190 Accum Deferred Taxes</v>
          </cell>
          <cell r="C123" t="str">
            <v>DSM DEFERRED COSTS</v>
          </cell>
          <cell r="D123">
            <v>101318.32</v>
          </cell>
          <cell r="E123" t="str">
            <v>INCOME TAX DEFERRED - ELECTRIC</v>
          </cell>
          <cell r="F123">
            <v>14</v>
          </cell>
        </row>
        <row r="124">
          <cell r="A124" t="str">
            <v>190 Accum Deferred TaxesDSM DEFERRED COSTS-CURRENT50675.93</v>
          </cell>
          <cell r="B124" t="str">
            <v>190 Accum Deferred Taxes</v>
          </cell>
          <cell r="C124" t="str">
            <v>DSM DEFERRED COSTS-CURRENT</v>
          </cell>
          <cell r="D124">
            <v>50675.93</v>
          </cell>
          <cell r="E124" t="str">
            <v>INCOME TAX DEFERRED - ELECTRIC</v>
          </cell>
          <cell r="F124">
            <v>14</v>
          </cell>
        </row>
        <row r="125">
          <cell r="A125" t="str">
            <v>190 Accum Deferred TaxesEMISSION ALLOWANCES495125.81</v>
          </cell>
          <cell r="B125" t="str">
            <v>190 Accum Deferred Taxes</v>
          </cell>
          <cell r="C125" t="str">
            <v>EMISSION ALLOWANCES</v>
          </cell>
          <cell r="D125">
            <v>495125.81</v>
          </cell>
          <cell r="E125" t="str">
            <v>INCOME TAX DEFERRED - ELECTRIC</v>
          </cell>
          <cell r="F125">
            <v>14</v>
          </cell>
        </row>
        <row r="126">
          <cell r="A126" t="str">
            <v>190 Accum Deferred TaxesENERGY CONSERVATION CLAUSE PROVISION0.01</v>
          </cell>
          <cell r="B126" t="str">
            <v>190 Accum Deferred Taxes</v>
          </cell>
          <cell r="C126" t="str">
            <v>ENERGY CONSERVATION CLAUSE PROVISION</v>
          </cell>
          <cell r="D126">
            <v>0.01</v>
          </cell>
          <cell r="E126" t="str">
            <v>INCOME TAX DEFERRED - ELECTRIC</v>
          </cell>
          <cell r="F126">
            <v>14</v>
          </cell>
        </row>
        <row r="127">
          <cell r="A127" t="str">
            <v>190 Accum Deferred TaxesEXTERNAL NUC DECOM - STATE-1774526.76</v>
          </cell>
          <cell r="B127" t="str">
            <v>190 Accum Deferred Taxes</v>
          </cell>
          <cell r="C127" t="str">
            <v>EXTERNAL NUC DECOM - STATE</v>
          </cell>
          <cell r="D127">
            <v>-1774526.76</v>
          </cell>
          <cell r="E127" t="str">
            <v>INCOME TAX DEFERRED - ELECTRIC</v>
          </cell>
          <cell r="F127">
            <v>14</v>
          </cell>
        </row>
        <row r="128">
          <cell r="A128" t="str">
            <v>190 Accum Deferred TaxesFAS 109 Other Basis Diff ADJ-100258396</v>
          </cell>
          <cell r="B128" t="str">
            <v>190 Accum Deferred Taxes</v>
          </cell>
          <cell r="C128" t="str">
            <v>FAS 109 Other Basis Diff ADJ</v>
          </cell>
          <cell r="D128">
            <v>-100258396</v>
          </cell>
          <cell r="E128" t="str">
            <v>INCOME TAX DEFERRED - ELECTRIC</v>
          </cell>
          <cell r="F128">
            <v>14</v>
          </cell>
        </row>
        <row r="129">
          <cell r="A129" t="str">
            <v>190 Accum Deferred TaxesFUEL CLAUSE UNDER RECOVERED0</v>
          </cell>
          <cell r="B129" t="str">
            <v>190 Accum Deferred Taxes</v>
          </cell>
          <cell r="C129" t="str">
            <v>FUEL CLAUSE UNDER RECOVERED</v>
          </cell>
          <cell r="D129">
            <v>0</v>
          </cell>
          <cell r="E129" t="str">
            <v>INCOME TAX DEFERRED - ELECTRIC</v>
          </cell>
          <cell r="F129">
            <v>14</v>
          </cell>
        </row>
        <row r="130">
          <cell r="A130" t="str">
            <v>190 Accum Deferred TaxesFUEL CLAUSE UNDER RECOVERED - GPC Only - Curr0</v>
          </cell>
          <cell r="B130" t="str">
            <v>190 Accum Deferred Taxes</v>
          </cell>
          <cell r="C130" t="str">
            <v>FUEL CLAUSE UNDER RECOVERED - GPC Only - Curr</v>
          </cell>
          <cell r="D130">
            <v>0</v>
          </cell>
          <cell r="E130" t="str">
            <v>INCOME TAX DEFERRED - ELECTRIC</v>
          </cell>
          <cell r="F130">
            <v>14</v>
          </cell>
        </row>
        <row r="131">
          <cell r="A131" t="str">
            <v>190 Accum Deferred TaxesGPC SPARE 2 D &amp; O12587</v>
          </cell>
          <cell r="B131" t="str">
            <v>190 Accum Deferred Taxes</v>
          </cell>
          <cell r="C131" t="str">
            <v>GPC SPARE 2 D &amp; O</v>
          </cell>
          <cell r="D131">
            <v>12587</v>
          </cell>
          <cell r="E131" t="str">
            <v>INCOME TAX DEFERRED - ELECTRIC</v>
          </cell>
          <cell r="F131">
            <v>14</v>
          </cell>
        </row>
        <row r="132">
          <cell r="A132" t="str">
            <v>190 Accum Deferred TaxesHAMMOND COOLING TOWER RENTAL0</v>
          </cell>
          <cell r="B132" t="str">
            <v>190 Accum Deferred Taxes</v>
          </cell>
          <cell r="C132" t="str">
            <v>HAMMOND COOLING TOWER RENTAL</v>
          </cell>
          <cell r="D132">
            <v>0</v>
          </cell>
          <cell r="E132" t="str">
            <v>INCOME TAX DEFERRED - ELECTRIC</v>
          </cell>
          <cell r="F132">
            <v>14</v>
          </cell>
        </row>
        <row r="133">
          <cell r="A133" t="str">
            <v>190 Accum Deferred TaxesHAMMOND COOLING TOWER RENTAL - CURRENT59227.42</v>
          </cell>
          <cell r="B133" t="str">
            <v>190 Accum Deferred Taxes</v>
          </cell>
          <cell r="C133" t="str">
            <v>HAMMOND COOLING TOWER RENTAL - CURRENT</v>
          </cell>
          <cell r="D133">
            <v>59227.42</v>
          </cell>
          <cell r="E133" t="str">
            <v>INCOME TAX DEFERRED - ELECTRIC</v>
          </cell>
          <cell r="F133">
            <v>14</v>
          </cell>
        </row>
        <row r="134">
          <cell r="A134" t="str">
            <v>190 Accum Deferred TaxesLEASE EXPENSE0</v>
          </cell>
          <cell r="B134" t="str">
            <v>190 Accum Deferred Taxes</v>
          </cell>
          <cell r="C134" t="str">
            <v>LEASE EXPENSE</v>
          </cell>
          <cell r="D134">
            <v>0</v>
          </cell>
          <cell r="E134" t="str">
            <v>INCOME TAX DEFERRED - ELECTRIC</v>
          </cell>
          <cell r="F134">
            <v>14</v>
          </cell>
        </row>
        <row r="135">
          <cell r="A135" t="str">
            <v>190 Accum Deferred TaxesLEVELIZED PURCHASE POWER EXPENSE480773.86</v>
          </cell>
          <cell r="B135" t="str">
            <v>190 Accum Deferred Taxes</v>
          </cell>
          <cell r="C135" t="str">
            <v>LEVELIZED PURCHASE POWER EXPENSE</v>
          </cell>
          <cell r="D135">
            <v>480773.86</v>
          </cell>
          <cell r="E135" t="str">
            <v>INCOME TAX DEFERRED - ELECTRIC</v>
          </cell>
          <cell r="F135">
            <v>14</v>
          </cell>
        </row>
        <row r="136">
          <cell r="A136" t="str">
            <v>190 Accum Deferred TaxesLOSS/GAIN REACQUIRED DEBT3750066.18</v>
          </cell>
          <cell r="B136" t="str">
            <v>190 Accum Deferred Taxes</v>
          </cell>
          <cell r="C136" t="str">
            <v>LOSS/GAIN REACQUIRED DEBT</v>
          </cell>
          <cell r="D136">
            <v>3750066.18</v>
          </cell>
          <cell r="E136" t="str">
            <v>INCOME TAX DEFERRED - ELECTRIC</v>
          </cell>
          <cell r="F136">
            <v>14</v>
          </cell>
        </row>
        <row r="137">
          <cell r="A137" t="str">
            <v>190 Accum Deferred TaxesMACON TERMINAL IMPAIRMENT LOSS-0.09</v>
          </cell>
          <cell r="B137" t="str">
            <v>190 Accum Deferred Taxes</v>
          </cell>
          <cell r="C137" t="str">
            <v>MACON TERMINAL IMPAIRMENT LOSS</v>
          </cell>
          <cell r="D137">
            <v>-0.09</v>
          </cell>
          <cell r="E137" t="str">
            <v>INCOME TAX DEFERRED - ELECTRIC</v>
          </cell>
          <cell r="F137">
            <v>14</v>
          </cell>
        </row>
        <row r="138">
          <cell r="A138" t="str">
            <v>190 Accum Deferred TaxesMCINTOSH COST DEFERRAL13249.51</v>
          </cell>
          <cell r="B138" t="str">
            <v>190 Accum Deferred Taxes</v>
          </cell>
          <cell r="C138" t="str">
            <v>MCINTOSH COST DEFERRAL</v>
          </cell>
          <cell r="D138">
            <v>13249.51</v>
          </cell>
          <cell r="E138" t="str">
            <v>INCOME TAX DEFERRED - ELECTRIC</v>
          </cell>
          <cell r="F138">
            <v>14</v>
          </cell>
        </row>
        <row r="139">
          <cell r="A139" t="str">
            <v>190 Accum Deferred TaxesMEDICARE SUBSIDY TAX LEGISLATION ADJ-252973.87</v>
          </cell>
          <cell r="B139" t="str">
            <v>190 Accum Deferred Taxes</v>
          </cell>
          <cell r="C139" t="str">
            <v>MEDICARE SUBSIDY TAX LEGISLATION ADJ</v>
          </cell>
          <cell r="D139">
            <v>-252973.87</v>
          </cell>
          <cell r="E139" t="str">
            <v>INCOME TAX DEFERRED - ELECTRIC</v>
          </cell>
          <cell r="F139">
            <v>14</v>
          </cell>
        </row>
        <row r="140">
          <cell r="A140" t="str">
            <v>190 Accum Deferred TaxesMEDICARE SUBSIDY TAX LEGISLATION ADJ-CURRENT84324.62</v>
          </cell>
          <cell r="B140" t="str">
            <v>190 Accum Deferred Taxes</v>
          </cell>
          <cell r="C140" t="str">
            <v>MEDICARE SUBSIDY TAX LEGISLATION ADJ-CURRENT</v>
          </cell>
          <cell r="D140">
            <v>84324.62</v>
          </cell>
          <cell r="E140" t="str">
            <v>INCOME TAX DEFERRED - ELECTRIC</v>
          </cell>
          <cell r="F140">
            <v>14</v>
          </cell>
        </row>
        <row r="141">
          <cell r="A141" t="str">
            <v>190 Accum Deferred TaxesMETERS &amp; TRANSFORMER INST COSTS - STATE-2505.64</v>
          </cell>
          <cell r="B141" t="str">
            <v>190 Accum Deferred Taxes</v>
          </cell>
          <cell r="C141" t="str">
            <v>METERS &amp; TRANSFORMER INST COSTS - STATE</v>
          </cell>
          <cell r="D141">
            <v>-2505.64</v>
          </cell>
          <cell r="E141" t="str">
            <v>INCOME TAX DEFERRED - ELECTRIC</v>
          </cell>
          <cell r="F141">
            <v>14</v>
          </cell>
        </row>
        <row r="142">
          <cell r="A142" t="str">
            <v>190 Accum Deferred TaxesNUCLEAR OUTAGE589020.89</v>
          </cell>
          <cell r="B142" t="str">
            <v>190 Accum Deferred Taxes</v>
          </cell>
          <cell r="C142" t="str">
            <v>NUCLEAR OUTAGE</v>
          </cell>
          <cell r="D142">
            <v>589020.89</v>
          </cell>
          <cell r="E142" t="str">
            <v>INCOME TAX DEFERRED - ELECTRIC</v>
          </cell>
          <cell r="F142">
            <v>14</v>
          </cell>
        </row>
        <row r="143">
          <cell r="A143" t="str">
            <v>190 Accum Deferred TaxesOTHER PROPERTY TRUEUP- STATE178228.15</v>
          </cell>
          <cell r="B143" t="str">
            <v>190 Accum Deferred Taxes</v>
          </cell>
          <cell r="C143" t="str">
            <v>OTHER PROPERTY TRUEUP- STATE</v>
          </cell>
          <cell r="D143">
            <v>178228.15</v>
          </cell>
          <cell r="E143" t="str">
            <v>INCOME TAX DEFERRED - ELECTRIC</v>
          </cell>
          <cell r="F143">
            <v>14</v>
          </cell>
        </row>
        <row r="144">
          <cell r="A144" t="str">
            <v>190 Accum Deferred TaxesPENSION12430801.56</v>
          </cell>
          <cell r="B144" t="str">
            <v>190 Accum Deferred Taxes</v>
          </cell>
          <cell r="C144" t="str">
            <v>PENSION</v>
          </cell>
          <cell r="D144">
            <v>12430801.560000001</v>
          </cell>
          <cell r="E144" t="str">
            <v>INCOME TAX DEFERRED - ELECTRIC</v>
          </cell>
          <cell r="F144">
            <v>14</v>
          </cell>
        </row>
        <row r="145">
          <cell r="A145" t="str">
            <v>190 Accum Deferred TaxesPLANT MCINTOSH CC DEFERRED INCOME TAXES37837.59</v>
          </cell>
          <cell r="B145" t="str">
            <v>190 Accum Deferred Taxes</v>
          </cell>
          <cell r="C145" t="str">
            <v>PLANT MCINTOSH CC DEFERRED INCOME TAXES</v>
          </cell>
          <cell r="D145">
            <v>37837.589999999997</v>
          </cell>
          <cell r="E145" t="str">
            <v>INCOME TAX DEFERRED - ELECTRIC</v>
          </cell>
          <cell r="F145">
            <v>14</v>
          </cell>
        </row>
        <row r="146">
          <cell r="A146" t="str">
            <v>190 Accum Deferred TaxesPLANT-RELATED OUTSIDE POWERTAX ADJ-700808.16</v>
          </cell>
          <cell r="B146" t="str">
            <v>190 Accum Deferred Taxes</v>
          </cell>
          <cell r="C146" t="str">
            <v>PLANT-RELATED OUTSIDE POWERTAX ADJ</v>
          </cell>
          <cell r="D146">
            <v>-700808.16</v>
          </cell>
          <cell r="E146" t="str">
            <v>INCOME TAX DEFERRED - ELECTRIC</v>
          </cell>
          <cell r="F146">
            <v>14</v>
          </cell>
        </row>
        <row r="147">
          <cell r="A147" t="str">
            <v>190 Accum Deferred TaxesPPA-0.25</v>
          </cell>
          <cell r="B147" t="str">
            <v>190 Accum Deferred Taxes</v>
          </cell>
          <cell r="C147" t="str">
            <v>PPA</v>
          </cell>
          <cell r="D147">
            <v>-0.25</v>
          </cell>
          <cell r="E147" t="str">
            <v>INCOME TAX DEFERRED - ELECTRIC</v>
          </cell>
          <cell r="F147">
            <v>14</v>
          </cell>
        </row>
        <row r="148">
          <cell r="A148" t="str">
            <v>190 Accum Deferred TaxesRAIL CAR LEASE - STATE124706.29</v>
          </cell>
          <cell r="B148" t="str">
            <v>190 Accum Deferred Taxes</v>
          </cell>
          <cell r="C148" t="str">
            <v>RAIL CAR LEASE - STATE</v>
          </cell>
          <cell r="D148">
            <v>124706.29</v>
          </cell>
          <cell r="E148" t="str">
            <v>INCOME TAX DEFERRED - ELECTRIC</v>
          </cell>
          <cell r="F148">
            <v>14</v>
          </cell>
        </row>
        <row r="149">
          <cell r="A149" t="str">
            <v>190 Accum Deferred TaxesREG ASSETS - BRANCH245648.2</v>
          </cell>
          <cell r="B149" t="str">
            <v>190 Accum Deferred Taxes</v>
          </cell>
          <cell r="C149" t="str">
            <v>REG ASSETS - BRANCH</v>
          </cell>
          <cell r="D149">
            <v>245648.2</v>
          </cell>
          <cell r="E149" t="str">
            <v>INCOME TAX DEFERRED - ELECTRIC</v>
          </cell>
          <cell r="F149">
            <v>14</v>
          </cell>
        </row>
        <row r="150">
          <cell r="A150" t="str">
            <v>190 Accum Deferred TaxesREG ASSETS - ENV DECERTIFICATION1040039.86</v>
          </cell>
          <cell r="B150" t="str">
            <v>190 Accum Deferred Taxes</v>
          </cell>
          <cell r="C150" t="str">
            <v>REG ASSETS - ENV DECERTIFICATION</v>
          </cell>
          <cell r="D150">
            <v>1040039.86</v>
          </cell>
          <cell r="E150" t="str">
            <v>INCOME TAX DEFERRED - ELECTRIC</v>
          </cell>
          <cell r="F150">
            <v>14</v>
          </cell>
        </row>
        <row r="151">
          <cell r="A151" t="str">
            <v>190 Accum Deferred TaxesREG ASSETS - MITCHELL2005.22</v>
          </cell>
          <cell r="B151" t="str">
            <v>190 Accum Deferred Taxes</v>
          </cell>
          <cell r="C151" t="str">
            <v>REG ASSETS - MITCHELL</v>
          </cell>
          <cell r="D151">
            <v>2005.22</v>
          </cell>
          <cell r="E151" t="str">
            <v>INCOME TAX DEFERRED - ELECTRIC</v>
          </cell>
          <cell r="F151">
            <v>14</v>
          </cell>
        </row>
        <row r="152">
          <cell r="A152" t="str">
            <v>190 Accum Deferred TaxesREG ASSETS - MITCHELL - CURRENT687.5</v>
          </cell>
          <cell r="B152" t="str">
            <v>190 Accum Deferred Taxes</v>
          </cell>
          <cell r="C152" t="str">
            <v>REG ASSETS - MITCHELL - CURRENT</v>
          </cell>
          <cell r="D152">
            <v>687.5</v>
          </cell>
          <cell r="E152" t="str">
            <v>INCOME TAX DEFERRED - ELECTRIC</v>
          </cell>
          <cell r="F152">
            <v>14</v>
          </cell>
        </row>
        <row r="153">
          <cell r="A153" t="str">
            <v>190 Accum Deferred TaxesREG. ASSETS - MCDONOUGH0</v>
          </cell>
          <cell r="B153" t="str">
            <v>190 Accum Deferred Taxes</v>
          </cell>
          <cell r="C153" t="str">
            <v>REG. ASSETS - MCDONOUGH</v>
          </cell>
          <cell r="D153">
            <v>0</v>
          </cell>
          <cell r="E153" t="str">
            <v>INCOME TAX DEFERRED - ELECTRIC</v>
          </cell>
          <cell r="F153">
            <v>14</v>
          </cell>
        </row>
        <row r="154">
          <cell r="A154" t="str">
            <v>190 Accum Deferred TaxesREG. ASSETS - MCDONOUGH - CURRENT91627.37</v>
          </cell>
          <cell r="B154" t="str">
            <v>190 Accum Deferred Taxes</v>
          </cell>
          <cell r="C154" t="str">
            <v>REG. ASSETS - MCDONOUGH - CURRENT</v>
          </cell>
          <cell r="D154">
            <v>91627.37</v>
          </cell>
          <cell r="E154" t="str">
            <v>INCOME TAX DEFERRED - ELECTRIC</v>
          </cell>
          <cell r="F154">
            <v>14</v>
          </cell>
        </row>
        <row r="155">
          <cell r="A155" t="str">
            <v>190 Accum Deferred TaxesREPAIRS ADJ - FORM 3115-0.02</v>
          </cell>
          <cell r="B155" t="str">
            <v>190 Accum Deferred Taxes</v>
          </cell>
          <cell r="C155" t="str">
            <v>REPAIRS ADJ - FORM 3115</v>
          </cell>
          <cell r="D155">
            <v>-0.02</v>
          </cell>
          <cell r="E155" t="str">
            <v>INCOME TAX DEFERRED - ELECTRIC</v>
          </cell>
          <cell r="F155">
            <v>14</v>
          </cell>
        </row>
        <row r="156">
          <cell r="A156" t="str">
            <v>190 Accum Deferred TaxesREPAIRS ADJ - SECTION 481551354.5</v>
          </cell>
          <cell r="B156" t="str">
            <v>190 Accum Deferred Taxes</v>
          </cell>
          <cell r="C156" t="str">
            <v>REPAIRS ADJ - SECTION 481</v>
          </cell>
          <cell r="D156">
            <v>551354.5</v>
          </cell>
          <cell r="E156" t="str">
            <v>INCOME TAX DEFERRED - ELECTRIC</v>
          </cell>
          <cell r="F156">
            <v>14</v>
          </cell>
        </row>
        <row r="157">
          <cell r="A157" t="str">
            <v>190 Accum Deferred TaxesSAVANNAH ACCOUNT 282 ATL1317050.36</v>
          </cell>
          <cell r="B157" t="str">
            <v>190 Accum Deferred Taxes</v>
          </cell>
          <cell r="C157" t="str">
            <v>SAVANNAH ACCOUNT 282 ATL</v>
          </cell>
          <cell r="D157">
            <v>1317050.3600000001</v>
          </cell>
          <cell r="E157" t="str">
            <v>INCOME TAX DEFERRED - ELECTRIC</v>
          </cell>
          <cell r="F157">
            <v>14</v>
          </cell>
        </row>
        <row r="158">
          <cell r="A158" t="str">
            <v>190 Accum Deferred TaxesSAVANNAH ACCOUNT 282 ATL STATE3297081.53</v>
          </cell>
          <cell r="B158" t="str">
            <v>190 Accum Deferred Taxes</v>
          </cell>
          <cell r="C158" t="str">
            <v>SAVANNAH ACCOUNT 282 ATL STATE</v>
          </cell>
          <cell r="D158">
            <v>3297081.53</v>
          </cell>
          <cell r="E158" t="str">
            <v>INCOME TAX DEFERRED - ELECTRIC</v>
          </cell>
          <cell r="F158">
            <v>14</v>
          </cell>
        </row>
        <row r="159">
          <cell r="A159" t="str">
            <v>190 Accum Deferred TaxesSAVANNAH ACCOUNT 283 ATL0</v>
          </cell>
          <cell r="B159" t="str">
            <v>190 Accum Deferred Taxes</v>
          </cell>
          <cell r="C159" t="str">
            <v>SAVANNAH ACCOUNT 283 ATL</v>
          </cell>
          <cell r="D159">
            <v>0</v>
          </cell>
          <cell r="E159" t="str">
            <v>INCOME TAX DEFERRED - ELECTRIC</v>
          </cell>
          <cell r="F159">
            <v>14</v>
          </cell>
        </row>
        <row r="160">
          <cell r="A160" t="str">
            <v>190 Accum Deferred TaxesSTORM DAMAGE RESERVE 283397389.04</v>
          </cell>
          <cell r="B160" t="str">
            <v>190 Accum Deferred Taxes</v>
          </cell>
          <cell r="C160" t="str">
            <v>STORM DAMAGE RESERVE 283</v>
          </cell>
          <cell r="D160">
            <v>397389.04</v>
          </cell>
          <cell r="E160" t="str">
            <v>INCOME TAX DEFERRED - ELECTRIC</v>
          </cell>
          <cell r="F160">
            <v>14</v>
          </cell>
        </row>
        <row r="161">
          <cell r="A161" t="str">
            <v>190 Accum Deferred TaxesSTORM DAMAGE RESERVE 283 - GPC Only - Current359258.48</v>
          </cell>
          <cell r="B161" t="str">
            <v>190 Accum Deferred Taxes</v>
          </cell>
          <cell r="C161" t="str">
            <v>STORM DAMAGE RESERVE 283 - GPC Only - Current</v>
          </cell>
          <cell r="D161">
            <v>359258.48</v>
          </cell>
          <cell r="E161" t="str">
            <v>INCOME TAX DEFERRED - ELECTRIC</v>
          </cell>
          <cell r="F161">
            <v>14</v>
          </cell>
        </row>
        <row r="162">
          <cell r="A162" t="str">
            <v>190 Accum Deferred TaxesTAXABLE MEDICARE SUBSIDY310608.97</v>
          </cell>
          <cell r="B162" t="str">
            <v>190 Accum Deferred Taxes</v>
          </cell>
          <cell r="C162" t="str">
            <v>TAXABLE MEDICARE SUBSIDY</v>
          </cell>
          <cell r="D162">
            <v>310608.96999999997</v>
          </cell>
          <cell r="E162" t="str">
            <v>INCOME TAX DEFERRED - ELECTRIC</v>
          </cell>
          <cell r="F162">
            <v>14</v>
          </cell>
        </row>
        <row r="163">
          <cell r="A163" t="str">
            <v>190 Accum Deferred TaxesVACATION PAY0</v>
          </cell>
          <cell r="B163" t="str">
            <v>190 Accum Deferred Taxes</v>
          </cell>
          <cell r="C163" t="str">
            <v>VACATION PAY</v>
          </cell>
          <cell r="D163">
            <v>0</v>
          </cell>
          <cell r="E163" t="str">
            <v>INCOME TAX DEFERRED - ELECTRIC</v>
          </cell>
          <cell r="F163">
            <v>14</v>
          </cell>
        </row>
        <row r="164">
          <cell r="A164" t="str">
            <v>190 Accum Deferred TaxesFIN 48 - CREDIT ADJ - FEDERAL OFFSET0</v>
          </cell>
          <cell r="B164" t="str">
            <v>190 Accum Deferred Taxes</v>
          </cell>
          <cell r="C164" t="str">
            <v>FIN 48 - CREDIT ADJ - FEDERAL OFFSET</v>
          </cell>
          <cell r="D164">
            <v>0</v>
          </cell>
          <cell r="E164" t="str">
            <v>FIN 48 TAX PROVISION</v>
          </cell>
          <cell r="F164">
            <v>15</v>
          </cell>
        </row>
        <row r="165">
          <cell r="A165" t="str">
            <v>190 Accum Deferred TaxesFIN 48 - CREDIT ADJ - STATE OFFSET0</v>
          </cell>
          <cell r="B165" t="str">
            <v>190 Accum Deferred Taxes</v>
          </cell>
          <cell r="C165" t="str">
            <v>FIN 48 - CREDIT ADJ - STATE OFFSET</v>
          </cell>
          <cell r="D165">
            <v>0</v>
          </cell>
          <cell r="E165" t="str">
            <v>FIN 48 TAX PROVISION</v>
          </cell>
          <cell r="F165">
            <v>15</v>
          </cell>
        </row>
        <row r="166">
          <cell r="A166" t="str">
            <v>190 Accum Deferred TaxesFIN 48 - CREDIT SETTLEMENT -  FEDERAL OFFSET0</v>
          </cell>
          <cell r="B166" t="str">
            <v>190 Accum Deferred Taxes</v>
          </cell>
          <cell r="C166" t="str">
            <v>FIN 48 - CREDIT SETTLEMENT -  FEDERAL OFFSET</v>
          </cell>
          <cell r="D166">
            <v>0</v>
          </cell>
          <cell r="E166" t="str">
            <v>FIN 48 TAX PROVISION</v>
          </cell>
          <cell r="F166">
            <v>15</v>
          </cell>
        </row>
        <row r="167">
          <cell r="A167" t="str">
            <v>190 Accum Deferred TaxesFIN 48 - CREDIT SETTLEMENT -  STATE OFFSET0</v>
          </cell>
          <cell r="B167" t="str">
            <v>190 Accum Deferred Taxes</v>
          </cell>
          <cell r="C167" t="str">
            <v>FIN 48 - CREDIT SETTLEMENT -  STATE OFFSET</v>
          </cell>
          <cell r="D167">
            <v>0</v>
          </cell>
          <cell r="E167" t="str">
            <v>FIN 48 TAX PROVISION</v>
          </cell>
          <cell r="F167">
            <v>15</v>
          </cell>
        </row>
        <row r="168">
          <cell r="A168" t="str">
            <v>190 Accum Deferred TaxesFIN 48 - PERMANENT ADJ - FEDERAL OFFSET0</v>
          </cell>
          <cell r="B168" t="str">
            <v>190 Accum Deferred Taxes</v>
          </cell>
          <cell r="C168" t="str">
            <v>FIN 48 - PERMANENT ADJ - FEDERAL OFFSET</v>
          </cell>
          <cell r="D168">
            <v>0</v>
          </cell>
          <cell r="E168" t="str">
            <v>FIN 48 TAX PROVISION</v>
          </cell>
          <cell r="F168">
            <v>15</v>
          </cell>
        </row>
        <row r="169">
          <cell r="A169" t="str">
            <v>190 Accum Deferred TaxesFIN 48 - PERMANENT ADJ - STATE OFFSET-0.00999999999839929</v>
          </cell>
          <cell r="B169" t="str">
            <v>190 Accum Deferred Taxes</v>
          </cell>
          <cell r="C169" t="str">
            <v>FIN 48 - PERMANENT ADJ - STATE OFFSET</v>
          </cell>
          <cell r="D169">
            <v>-9.9999999983992893E-3</v>
          </cell>
          <cell r="E169" t="str">
            <v>FIN 48 TAX PROVISION</v>
          </cell>
          <cell r="F169">
            <v>15</v>
          </cell>
        </row>
        <row r="170">
          <cell r="A170" t="str">
            <v>190 Accum Deferred TaxesFIN 48 - TEMPORARY ADJ - CURR STATE PAY1280781.11</v>
          </cell>
          <cell r="B170" t="str">
            <v>190 Accum Deferred Taxes</v>
          </cell>
          <cell r="C170" t="str">
            <v>FIN 48 - TEMPORARY ADJ - CURR STATE PAY</v>
          </cell>
          <cell r="D170">
            <v>1280781.1099999999</v>
          </cell>
          <cell r="E170" t="str">
            <v>FIN 48 TAX PROVISION</v>
          </cell>
          <cell r="F170">
            <v>15</v>
          </cell>
        </row>
        <row r="171">
          <cell r="A171" t="str">
            <v>190 Accum Deferred TaxesFIN 48 - TEMPORARY ADJ - STATE-1280781.11</v>
          </cell>
          <cell r="B171" t="str">
            <v>190 Accum Deferred Taxes</v>
          </cell>
          <cell r="C171" t="str">
            <v>FIN 48 - TEMPORARY ADJ - STATE</v>
          </cell>
          <cell r="D171">
            <v>-1280781.1099999999</v>
          </cell>
          <cell r="E171" t="str">
            <v>FIN 48 TAX PROVISION</v>
          </cell>
          <cell r="F171">
            <v>15</v>
          </cell>
        </row>
        <row r="172">
          <cell r="A172" t="str">
            <v>190 Accum Deferred TaxesACCEL DEPR - FEEDBACK - ST8091.28</v>
          </cell>
          <cell r="B172" t="str">
            <v>190 Accum Deferred Taxes</v>
          </cell>
          <cell r="C172" t="str">
            <v>ACCEL DEPR - FEEDBACK - ST</v>
          </cell>
          <cell r="D172">
            <v>8091.28</v>
          </cell>
          <cell r="E172" t="str">
            <v>INCOME TAX DEFERRED - NON_UTILITY</v>
          </cell>
          <cell r="F172">
            <v>16</v>
          </cell>
        </row>
        <row r="173">
          <cell r="A173" t="str">
            <v>190 Accum Deferred TaxesACCEL DEPR - PROV - ST66546.49</v>
          </cell>
          <cell r="B173" t="str">
            <v>190 Accum Deferred Taxes</v>
          </cell>
          <cell r="C173" t="str">
            <v>ACCEL DEPR - PROV - ST</v>
          </cell>
          <cell r="D173">
            <v>66546.490000000005</v>
          </cell>
          <cell r="E173" t="str">
            <v>INCOME TAX DEFERRED - NON_UTILITY</v>
          </cell>
          <cell r="F173">
            <v>16</v>
          </cell>
        </row>
        <row r="174">
          <cell r="A174" t="str">
            <v>190 Accum Deferred TaxesBASIS DIFFERENCES - FEEDBACK - STATE-459165.1</v>
          </cell>
          <cell r="B174" t="str">
            <v>190 Accum Deferred Taxes</v>
          </cell>
          <cell r="C174" t="str">
            <v>BASIS DIFFERENCES - FEEDBACK - STATE</v>
          </cell>
          <cell r="D174">
            <v>-459165.1</v>
          </cell>
          <cell r="E174" t="str">
            <v>INCOME TAX DEFERRED - NON_UTILITY</v>
          </cell>
          <cell r="F174">
            <v>16</v>
          </cell>
        </row>
        <row r="175">
          <cell r="A175" t="str">
            <v>190 Accum Deferred TaxesBASIS DIFFERENCES - PROV - STATE-2201453.23</v>
          </cell>
          <cell r="B175" t="str">
            <v>190 Accum Deferred Taxes</v>
          </cell>
          <cell r="C175" t="str">
            <v>BASIS DIFFERENCES - PROV - STATE</v>
          </cell>
          <cell r="D175">
            <v>-2201453.23</v>
          </cell>
          <cell r="E175" t="str">
            <v>INCOME TAX DEFERRED - NON_UTILITY</v>
          </cell>
          <cell r="F175">
            <v>16</v>
          </cell>
        </row>
        <row r="176">
          <cell r="A176" t="str">
            <v>190 Accum Deferred TaxesDEFERRED GAINS - BTL - FEEDBACK-0.18</v>
          </cell>
          <cell r="B176" t="str">
            <v>190 Accum Deferred Taxes</v>
          </cell>
          <cell r="C176" t="str">
            <v>DEFERRED GAINS - BTL - FEEDBACK</v>
          </cell>
          <cell r="D176">
            <v>-0.18</v>
          </cell>
          <cell r="E176" t="str">
            <v>INCOME TAX DEFERRED - NON_UTILITY</v>
          </cell>
          <cell r="F176">
            <v>16</v>
          </cell>
        </row>
        <row r="177">
          <cell r="A177" t="str">
            <v>190 Accum Deferred TaxesDEFERRED GAINS NU - STATE220039.46</v>
          </cell>
          <cell r="B177" t="str">
            <v>190 Accum Deferred Taxes</v>
          </cell>
          <cell r="C177" t="str">
            <v>DEFERRED GAINS NU - STATE</v>
          </cell>
          <cell r="D177">
            <v>220039.46</v>
          </cell>
          <cell r="E177" t="str">
            <v>INCOME TAX DEFERRED - NON_UTILITY</v>
          </cell>
          <cell r="F177">
            <v>16</v>
          </cell>
        </row>
        <row r="178">
          <cell r="A178" t="str">
            <v>190 Accum Deferred TaxesIRS SETTLEMENT RAR - STATE - FEEDBACK0.13</v>
          </cell>
          <cell r="B178" t="str">
            <v>190 Accum Deferred Taxes</v>
          </cell>
          <cell r="C178" t="str">
            <v>IRS SETTLEMENT RAR - STATE - FEEDBACK</v>
          </cell>
          <cell r="D178">
            <v>0.13</v>
          </cell>
          <cell r="E178" t="str">
            <v>INCOME TAX DEFERRED - NON_UTILITY</v>
          </cell>
          <cell r="F178">
            <v>16</v>
          </cell>
        </row>
        <row r="179">
          <cell r="A179" t="str">
            <v>190 Accum Deferred TaxesIRS SETTLEMENT RAR - STATE - FEEDBACK0</v>
          </cell>
          <cell r="B179" t="str">
            <v>190 Accum Deferred Taxes</v>
          </cell>
          <cell r="C179" t="str">
            <v>IRS SETTLEMENT RAR - STATE - FEEDBACK</v>
          </cell>
          <cell r="D179">
            <v>0</v>
          </cell>
          <cell r="E179" t="str">
            <v>INCOME TAX DEFERRED - NON_UTILITY</v>
          </cell>
          <cell r="F179">
            <v>16</v>
          </cell>
        </row>
        <row r="180">
          <cell r="A180" t="str">
            <v>190 Accum Deferred TaxesRAIL CAR LEASE NU - STATE829022.06</v>
          </cell>
          <cell r="B180" t="str">
            <v>190 Accum Deferred Taxes</v>
          </cell>
          <cell r="C180" t="str">
            <v>RAIL CAR LEASE NU - STATE</v>
          </cell>
          <cell r="D180">
            <v>829022.06</v>
          </cell>
          <cell r="E180" t="str">
            <v>INCOME TAX DEFERRED - NON_UTILITY</v>
          </cell>
          <cell r="F180">
            <v>16</v>
          </cell>
        </row>
        <row r="181">
          <cell r="A181" t="str">
            <v>190 Accum Deferred TaxesACCEL DEPR - FEEDBACK46819.91</v>
          </cell>
          <cell r="B181" t="str">
            <v>190 Accum Deferred Taxes</v>
          </cell>
          <cell r="C181" t="str">
            <v>ACCEL DEPR - FEEDBACK</v>
          </cell>
          <cell r="D181">
            <v>46819.91</v>
          </cell>
          <cell r="E181" t="str">
            <v>INCOME TAX DEFERRED - ELECTRIC</v>
          </cell>
          <cell r="F181">
            <v>14</v>
          </cell>
        </row>
        <row r="182">
          <cell r="A182" t="str">
            <v>190 Accum Deferred TaxesACCEL DEPR - FEEDBACK-348129.2</v>
          </cell>
          <cell r="B182" t="str">
            <v>190 Accum Deferred Taxes</v>
          </cell>
          <cell r="C182" t="str">
            <v>ACCEL DEPR - FEEDBACK</v>
          </cell>
          <cell r="D182">
            <v>-348129.2</v>
          </cell>
          <cell r="E182" t="str">
            <v>INCOME TAX DEFERRED - ELECTRIC</v>
          </cell>
          <cell r="F182">
            <v>14</v>
          </cell>
        </row>
        <row r="183">
          <cell r="A183" t="str">
            <v>190 Accum Deferred TaxesACCEL DEPR - FEEDBACK-115171.1</v>
          </cell>
          <cell r="B183" t="str">
            <v>190 Accum Deferred Taxes</v>
          </cell>
          <cell r="C183" t="str">
            <v>ACCEL DEPR - FEEDBACK</v>
          </cell>
          <cell r="D183">
            <v>-115171.1</v>
          </cell>
          <cell r="E183" t="str">
            <v>INCOME TAX DEFERRED - ELECTRIC</v>
          </cell>
          <cell r="F183">
            <v>14</v>
          </cell>
        </row>
        <row r="184">
          <cell r="A184" t="str">
            <v>190 Accum Deferred TaxesACCEL DEPR - FEEDBACK7155420.22</v>
          </cell>
          <cell r="B184" t="str">
            <v>190 Accum Deferred Taxes</v>
          </cell>
          <cell r="C184" t="str">
            <v>ACCEL DEPR - FEEDBACK</v>
          </cell>
          <cell r="D184">
            <v>7155420.2199999997</v>
          </cell>
          <cell r="E184" t="str">
            <v>INCOME TAX DEFERRED - ELECTRIC</v>
          </cell>
          <cell r="F184">
            <v>14</v>
          </cell>
        </row>
        <row r="185">
          <cell r="A185" t="str">
            <v>190 Accum Deferred TaxesACCEL DEPR - FEEDBACK - ST-342355.32</v>
          </cell>
          <cell r="B185" t="str">
            <v>190 Accum Deferred Taxes</v>
          </cell>
          <cell r="C185" t="str">
            <v>ACCEL DEPR - FEEDBACK - ST</v>
          </cell>
          <cell r="D185">
            <v>-342355.32</v>
          </cell>
          <cell r="E185" t="str">
            <v>INCOME TAX DEFERRED - ELECTRIC</v>
          </cell>
          <cell r="F185">
            <v>14</v>
          </cell>
        </row>
        <row r="186">
          <cell r="A186" t="str">
            <v>190 Accum Deferred TaxesACCEL DEPR - FEEDBACK - ST6965801.46</v>
          </cell>
          <cell r="B186" t="str">
            <v>190 Accum Deferred Taxes</v>
          </cell>
          <cell r="C186" t="str">
            <v>ACCEL DEPR - FEEDBACK - ST</v>
          </cell>
          <cell r="D186">
            <v>6965801.46</v>
          </cell>
          <cell r="E186" t="str">
            <v>INCOME TAX DEFERRED - ELECTRIC</v>
          </cell>
          <cell r="F186">
            <v>14</v>
          </cell>
        </row>
        <row r="187">
          <cell r="A187" t="str">
            <v>190 Accum Deferred TaxesACCEL DEPR - FEEDBACK - ST-14043075.87</v>
          </cell>
          <cell r="B187" t="str">
            <v>190 Accum Deferred Taxes</v>
          </cell>
          <cell r="C187" t="str">
            <v>ACCEL DEPR - FEEDBACK - ST</v>
          </cell>
          <cell r="D187">
            <v>-14043075.869999999</v>
          </cell>
          <cell r="E187" t="str">
            <v>INCOME TAX DEFERRED - ELECTRIC</v>
          </cell>
          <cell r="F187">
            <v>14</v>
          </cell>
        </row>
        <row r="188">
          <cell r="A188" t="str">
            <v>190 Accum Deferred TaxesACCEL DEPR - FEEDBACK - ST SAV Bench27714.74</v>
          </cell>
          <cell r="B188" t="str">
            <v>190 Accum Deferred Taxes</v>
          </cell>
          <cell r="C188" t="str">
            <v>ACCEL DEPR - FEEDBACK - ST SAV Bench</v>
          </cell>
          <cell r="D188">
            <v>27714.74</v>
          </cell>
          <cell r="E188" t="str">
            <v>INCOME TAX DEFERRED - ELECTRIC</v>
          </cell>
          <cell r="F188">
            <v>14</v>
          </cell>
        </row>
        <row r="189">
          <cell r="A189" t="str">
            <v>190 Accum Deferred TaxesBASIS DIFFERENCES - FEEDBACK-259.75</v>
          </cell>
          <cell r="B189" t="str">
            <v>190 Accum Deferred Taxes</v>
          </cell>
          <cell r="C189" t="str">
            <v>BASIS DIFFERENCES - FEEDBACK</v>
          </cell>
          <cell r="D189">
            <v>-259.75</v>
          </cell>
          <cell r="E189" t="str">
            <v>INCOME TAX DEFERRED - ELECTRIC</v>
          </cell>
          <cell r="F189">
            <v>14</v>
          </cell>
        </row>
        <row r="190">
          <cell r="A190" t="str">
            <v>190 Accum Deferred TaxesBASIS DIFFERENCES - FEEDBACK-456888.43</v>
          </cell>
          <cell r="B190" t="str">
            <v>190 Accum Deferred Taxes</v>
          </cell>
          <cell r="C190" t="str">
            <v>BASIS DIFFERENCES - FEEDBACK</v>
          </cell>
          <cell r="D190">
            <v>-456888.43</v>
          </cell>
          <cell r="E190" t="str">
            <v>INCOME TAX DEFERRED - ELECTRIC</v>
          </cell>
          <cell r="F190">
            <v>14</v>
          </cell>
        </row>
        <row r="191">
          <cell r="A191" t="str">
            <v>190 Accum Deferred TaxesBASIS DIFFERENCES - FEEDBACK - STATE-11106.98</v>
          </cell>
          <cell r="B191" t="str">
            <v>190 Accum Deferred Taxes</v>
          </cell>
          <cell r="C191" t="str">
            <v>BASIS DIFFERENCES - FEEDBACK - STATE</v>
          </cell>
          <cell r="D191">
            <v>-11106.98</v>
          </cell>
          <cell r="E191" t="str">
            <v>INCOME TAX DEFERRED - ELECTRIC</v>
          </cell>
          <cell r="F191">
            <v>14</v>
          </cell>
        </row>
        <row r="192">
          <cell r="A192" t="str">
            <v>190 Accum Deferred TaxesBASIS DIFFERENCES - FEEDBACK - STATE47817.95</v>
          </cell>
          <cell r="B192" t="str">
            <v>190 Accum Deferred Taxes</v>
          </cell>
          <cell r="C192" t="str">
            <v>BASIS DIFFERENCES - FEEDBACK - STATE</v>
          </cell>
          <cell r="D192">
            <v>47817.95</v>
          </cell>
          <cell r="E192" t="str">
            <v>INCOME TAX DEFERRED - ELECTRIC</v>
          </cell>
          <cell r="F192">
            <v>14</v>
          </cell>
        </row>
        <row r="193">
          <cell r="A193" t="str">
            <v>190 Accum Deferred TaxesBASIS DIFFERENCES - FEEDBACK - STATE6163911.93</v>
          </cell>
          <cell r="B193" t="str">
            <v>190 Accum Deferred Taxes</v>
          </cell>
          <cell r="C193" t="str">
            <v>BASIS DIFFERENCES - FEEDBACK - STATE</v>
          </cell>
          <cell r="D193">
            <v>6163911.9299999997</v>
          </cell>
          <cell r="E193" t="str">
            <v>INCOME TAX DEFERRED - ELECTRIC</v>
          </cell>
          <cell r="F193">
            <v>14</v>
          </cell>
        </row>
        <row r="194">
          <cell r="A194" t="str">
            <v>190 Accum Deferred TaxesDEFERRED GAIN ADJUSTMENTS410858.91</v>
          </cell>
          <cell r="B194" t="str">
            <v>190 Accum Deferred Taxes</v>
          </cell>
          <cell r="C194" t="str">
            <v>DEFERRED GAIN ADJUSTMENTS</v>
          </cell>
          <cell r="D194">
            <v>410858.91</v>
          </cell>
          <cell r="E194" t="str">
            <v>INCOME TAX DEFERRED - ELECTRIC</v>
          </cell>
          <cell r="F194">
            <v>14</v>
          </cell>
        </row>
        <row r="195">
          <cell r="A195" t="str">
            <v>190 Accum Deferred TaxesFAS 109 Other Basis Diff ADJ100258396</v>
          </cell>
          <cell r="B195" t="str">
            <v>190 Accum Deferred Taxes</v>
          </cell>
          <cell r="C195" t="str">
            <v>FAS 109 Other Basis Diff ADJ</v>
          </cell>
          <cell r="D195">
            <v>100258396</v>
          </cell>
          <cell r="E195" t="str">
            <v>OTHER BASIS DIFFERENCES - 109 A/C 190</v>
          </cell>
          <cell r="F195">
            <v>17</v>
          </cell>
        </row>
        <row r="196">
          <cell r="A196" t="str">
            <v>190 Accum Deferred TaxesITC AMORTIZATION 10%131485016.52</v>
          </cell>
          <cell r="B196" t="str">
            <v>190 Accum Deferred Taxes</v>
          </cell>
          <cell r="C196" t="str">
            <v>ITC AMORTIZATION 10%</v>
          </cell>
          <cell r="D196">
            <v>131485016.52</v>
          </cell>
          <cell r="E196" t="str">
            <v>INCOME TAX DEFERRED - ELECTRIC</v>
          </cell>
          <cell r="F196">
            <v>14</v>
          </cell>
        </row>
        <row r="197">
          <cell r="A197" t="str">
            <v>190 Accum Deferred TaxesITC_AMORT_ELECTRIC0</v>
          </cell>
          <cell r="B197" t="str">
            <v>190 Accum Deferred Taxes</v>
          </cell>
          <cell r="C197" t="str">
            <v>ITC_AMORT_ELECTRIC</v>
          </cell>
          <cell r="D197">
            <v>0</v>
          </cell>
          <cell r="E197" t="str">
            <v>INCOME TAX DEFERRED - ELECTRIC</v>
          </cell>
          <cell r="F197">
            <v>14</v>
          </cell>
        </row>
        <row r="198">
          <cell r="A198" t="str">
            <v>190 Accum Deferred TaxesITC_BASIS_ADJ_ELEC-40603551.64</v>
          </cell>
          <cell r="B198" t="str">
            <v>190 Accum Deferred Taxes</v>
          </cell>
          <cell r="C198" t="str">
            <v>ITC_BASIS_ADJ_ELEC</v>
          </cell>
          <cell r="D198">
            <v>-40603551.640000001</v>
          </cell>
          <cell r="E198" t="str">
            <v>INCOME TAX DEFERRED - ELECTRIC</v>
          </cell>
          <cell r="F198">
            <v>14</v>
          </cell>
        </row>
        <row r="199">
          <cell r="A199" t="str">
            <v>190 Accum Deferred TaxesITC_BASIS_ADJ_ELEC STATE708640.68</v>
          </cell>
          <cell r="B199" t="str">
            <v>190 Accum Deferred Taxes</v>
          </cell>
          <cell r="C199" t="str">
            <v>ITC_BASIS_ADJ_ELEC STATE</v>
          </cell>
          <cell r="D199">
            <v>708640.68</v>
          </cell>
          <cell r="E199" t="str">
            <v>INCOME TAX DEFERRED - ELECTRIC</v>
          </cell>
          <cell r="F199">
            <v>14</v>
          </cell>
        </row>
        <row r="200">
          <cell r="A200" t="str">
            <v>190 Accum Deferred TaxesT,D &amp; A FEEEDBACK - PLANT1508351.25</v>
          </cell>
          <cell r="B200" t="str">
            <v>190 Accum Deferred Taxes</v>
          </cell>
          <cell r="C200" t="str">
            <v>T,D &amp; A FEEEDBACK - PLANT</v>
          </cell>
          <cell r="D200">
            <v>1508351.25</v>
          </cell>
          <cell r="E200" t="str">
            <v>INCOME TAX DEFERRED - ELECTRIC</v>
          </cell>
          <cell r="F200">
            <v>14</v>
          </cell>
        </row>
        <row r="201">
          <cell r="A201" t="str">
            <v>190 Accum Deferred TaxesFLAT BILL REVENUE OVER0</v>
          </cell>
          <cell r="B201" t="str">
            <v>190 Accum Deferred Taxes</v>
          </cell>
          <cell r="C201" t="str">
            <v>FLAT BILL REVENUE OVER</v>
          </cell>
          <cell r="D201">
            <v>0</v>
          </cell>
          <cell r="E201" t="str">
            <v>FLAT BILL REVENUE OVER/UNDER</v>
          </cell>
          <cell r="F201">
            <v>18</v>
          </cell>
        </row>
        <row r="202">
          <cell r="A202" t="str">
            <v>190 Accum Deferred TaxesFLAT BILL REVENUE UNDER292299.9</v>
          </cell>
          <cell r="B202" t="str">
            <v>190 Accum Deferred Taxes</v>
          </cell>
          <cell r="C202" t="str">
            <v>FLAT BILL REVENUE UNDER</v>
          </cell>
          <cell r="D202">
            <v>292299.90000000002</v>
          </cell>
          <cell r="E202" t="str">
            <v>FLAT BILL REVENUE OVER/UNDER</v>
          </cell>
          <cell r="F202">
            <v>18</v>
          </cell>
        </row>
        <row r="203">
          <cell r="A203" t="str">
            <v>190 Accum Deferred TaxesCOST OF REMOVAL - TEMP DIFF16622500.58</v>
          </cell>
          <cell r="B203" t="str">
            <v>190 Accum Deferred Taxes</v>
          </cell>
          <cell r="C203" t="str">
            <v>COST OF REMOVAL - TEMP DIFF</v>
          </cell>
          <cell r="D203">
            <v>16622500.58</v>
          </cell>
          <cell r="E203" t="str">
            <v>COST OF REMOVAL</v>
          </cell>
          <cell r="F203">
            <v>19</v>
          </cell>
        </row>
        <row r="204">
          <cell r="A204" t="str">
            <v>190 Accum Deferred TaxesCOST OF REMOVAL-TEMP DIFF-CURRENT11922748.33</v>
          </cell>
          <cell r="B204" t="str">
            <v>190 Accum Deferred Taxes</v>
          </cell>
          <cell r="C204" t="str">
            <v>COST OF REMOVAL-TEMP DIFF-CURRENT</v>
          </cell>
          <cell r="D204">
            <v>11922748.33</v>
          </cell>
          <cell r="E204" t="str">
            <v>COST OF REMOVAL</v>
          </cell>
          <cell r="F204">
            <v>19</v>
          </cell>
        </row>
        <row r="205">
          <cell r="A205" t="str">
            <v>190 Accum Deferred TaxesTAX CREDIT CARRYFORWARD - CURRENT0</v>
          </cell>
          <cell r="B205" t="str">
            <v>190 Accum Deferred Taxes</v>
          </cell>
          <cell r="C205" t="str">
            <v>TAX CREDIT CARRYFORWARD - CURRENT</v>
          </cell>
          <cell r="D205">
            <v>0</v>
          </cell>
          <cell r="E205" t="str">
            <v>TAX CREDIT CARRY FORWARD/BACK</v>
          </cell>
          <cell r="F205">
            <v>20</v>
          </cell>
        </row>
        <row r="206">
          <cell r="A206" t="str">
            <v>190 Accum Deferred TaxesTAX CREDIT CARRYFOWARD20597248.88</v>
          </cell>
          <cell r="B206" t="str">
            <v>190 Accum Deferred Taxes</v>
          </cell>
          <cell r="C206" t="str">
            <v>TAX CREDIT CARRYFOWARD</v>
          </cell>
          <cell r="D206">
            <v>20597248.879999999</v>
          </cell>
          <cell r="E206" t="str">
            <v>TAX CREDIT CARRY FORWARD/BACK</v>
          </cell>
          <cell r="F206">
            <v>20</v>
          </cell>
        </row>
        <row r="207">
          <cell r="A207" t="str">
            <v>190 Accum Deferred TaxesNCCR OVER RECOVERY-CURRENT 1903259017.22</v>
          </cell>
          <cell r="B207" t="str">
            <v>190 Accum Deferred Taxes</v>
          </cell>
          <cell r="C207" t="str">
            <v>NCCR OVER RECOVERY-CURRENT 190</v>
          </cell>
          <cell r="D207">
            <v>3259017.22</v>
          </cell>
          <cell r="E207" t="str">
            <v>NCCR OVER/UNDER RECOVERY</v>
          </cell>
          <cell r="F207">
            <v>22</v>
          </cell>
        </row>
        <row r="208">
          <cell r="A208" t="str">
            <v>190 Accum Deferred TaxesNCCR UNDER RECOVERY-CURRENT 2830</v>
          </cell>
          <cell r="B208" t="str">
            <v>190 Accum Deferred Taxes</v>
          </cell>
          <cell r="C208" t="str">
            <v>NCCR UNDER RECOVERY-CURRENT 283</v>
          </cell>
          <cell r="D208">
            <v>0</v>
          </cell>
          <cell r="E208" t="str">
            <v>INCOME TAX DEFERRED - ELECTRIC</v>
          </cell>
          <cell r="F208">
            <v>14</v>
          </cell>
        </row>
        <row r="209">
          <cell r="A209" t="str">
            <v>190 Accum Deferred TaxesFUEL CLAUSE OVER RECOVERED47609515.13</v>
          </cell>
          <cell r="B209" t="str">
            <v>190 Accum Deferred Taxes</v>
          </cell>
          <cell r="C209" t="str">
            <v>FUEL CLAUSE OVER RECOVERED</v>
          </cell>
          <cell r="D209">
            <v>47609515.130000003</v>
          </cell>
          <cell r="E209" t="str">
            <v>FUEL CLAUSE OVER RECOVERED</v>
          </cell>
          <cell r="F209">
            <v>23</v>
          </cell>
        </row>
        <row r="210">
          <cell r="A210" t="str">
            <v>190 Accum Deferred TaxesFUEL CLAUSE OVER RECOVERED - CURR41245889.23</v>
          </cell>
          <cell r="B210" t="str">
            <v>190 Accum Deferred Taxes</v>
          </cell>
          <cell r="C210" t="str">
            <v>FUEL CLAUSE OVER RECOVERED - CURR</v>
          </cell>
          <cell r="D210">
            <v>41245889.229999997</v>
          </cell>
          <cell r="E210" t="str">
            <v>FUEL CLAUSE OVER RECOVERED</v>
          </cell>
          <cell r="F210">
            <v>23</v>
          </cell>
        </row>
        <row r="211">
          <cell r="A211" t="str">
            <v>190 Accum Deferred TaxesPLANT McDONOUGH CARBON CAPTURE0</v>
          </cell>
          <cell r="B211" t="str">
            <v>190 Accum Deferred Taxes</v>
          </cell>
          <cell r="C211" t="str">
            <v>PLANT McDONOUGH CARBON CAPTURE</v>
          </cell>
          <cell r="D211">
            <v>0</v>
          </cell>
          <cell r="E211" t="str">
            <v>PLANT McDONOUGH CARBON CAPTURE</v>
          </cell>
          <cell r="F211">
            <v>24</v>
          </cell>
        </row>
        <row r="212">
          <cell r="A212" t="str">
            <v>281 Accum Deferred TaxesACCEL DEPR - FEEDBACK-97098713.36</v>
          </cell>
          <cell r="B212" t="str">
            <v>281 Accum Deferred Taxes</v>
          </cell>
          <cell r="C212" t="str">
            <v>ACCEL DEPR - FEEDBACK</v>
          </cell>
          <cell r="D212">
            <v>-97098713.359999999</v>
          </cell>
          <cell r="E212" t="str">
            <v>ACCEL DEPR - FEEDBACK</v>
          </cell>
          <cell r="F212">
            <v>30</v>
          </cell>
        </row>
        <row r="213">
          <cell r="A213" t="str">
            <v>281 Accum Deferred TaxesACCEL DEPR - FEEDBACK - ST-15407633.21</v>
          </cell>
          <cell r="B213" t="str">
            <v>281 Accum Deferred Taxes</v>
          </cell>
          <cell r="C213" t="str">
            <v>ACCEL DEPR - FEEDBACK - ST</v>
          </cell>
          <cell r="D213">
            <v>-15407633.210000001</v>
          </cell>
          <cell r="E213" t="str">
            <v>ACCEL DEPR - FEEDBACK - ST</v>
          </cell>
          <cell r="F213">
            <v>31</v>
          </cell>
        </row>
        <row r="214">
          <cell r="A214" t="str">
            <v>281 Accum Deferred TaxesACCEL DEPR - FEEDBACK - ST SAV Bench114564</v>
          </cell>
          <cell r="B214" t="str">
            <v>281 Accum Deferred Taxes</v>
          </cell>
          <cell r="C214" t="str">
            <v>ACCEL DEPR - FEEDBACK - ST SAV Bench</v>
          </cell>
          <cell r="D214">
            <v>114564</v>
          </cell>
          <cell r="E214" t="str">
            <v>ACCEL DEPR - FEEDBACK - ST</v>
          </cell>
          <cell r="F214">
            <v>31</v>
          </cell>
        </row>
        <row r="215">
          <cell r="A215" t="str">
            <v>281 Accum Deferred TaxesACCEL DEPR - PROV-292128643.66</v>
          </cell>
          <cell r="B215" t="str">
            <v>281 Accum Deferred Taxes</v>
          </cell>
          <cell r="C215" t="str">
            <v>ACCEL DEPR - PROV</v>
          </cell>
          <cell r="D215">
            <v>-292128643.66000003</v>
          </cell>
          <cell r="E215" t="str">
            <v>ACCEL DEPR - PROV</v>
          </cell>
          <cell r="F215">
            <v>32</v>
          </cell>
        </row>
        <row r="216">
          <cell r="A216" t="str">
            <v>281 Accum Deferred TaxesACCEL DEPR - PROV - ST-44222087.82</v>
          </cell>
          <cell r="B216" t="str">
            <v>281 Accum Deferred Taxes</v>
          </cell>
          <cell r="C216" t="str">
            <v>ACCEL DEPR - PROV - ST</v>
          </cell>
          <cell r="D216">
            <v>-44222087.82</v>
          </cell>
          <cell r="E216" t="str">
            <v>ACCEL DEPR - PROV - ST</v>
          </cell>
          <cell r="F216">
            <v>33</v>
          </cell>
        </row>
        <row r="217">
          <cell r="A217" t="str">
            <v>282 Accum Deferred TaxesACCEL DEPR - FEEDBACK74226.68</v>
          </cell>
          <cell r="B217" t="str">
            <v>282 Accum Deferred Taxes</v>
          </cell>
          <cell r="C217" t="str">
            <v>ACCEL DEPR - FEEDBACK</v>
          </cell>
          <cell r="D217">
            <v>74226.679999999993</v>
          </cell>
          <cell r="E217" t="str">
            <v>ACCELERATED DEPRECIATION - ELECTRIC</v>
          </cell>
          <cell r="F217">
            <v>34</v>
          </cell>
        </row>
        <row r="218">
          <cell r="A218" t="str">
            <v>282 Accum Deferred TaxesACCEL DEPR - FEEDBACK-1505030480.79</v>
          </cell>
          <cell r="B218" t="str">
            <v>282 Accum Deferred Taxes</v>
          </cell>
          <cell r="C218" t="str">
            <v>ACCEL DEPR - FEEDBACK</v>
          </cell>
          <cell r="D218">
            <v>-1505030480.79</v>
          </cell>
          <cell r="E218" t="str">
            <v>ACCELERATED DEPRECIATION - ELECTRIC</v>
          </cell>
          <cell r="F218">
            <v>34</v>
          </cell>
        </row>
        <row r="219">
          <cell r="A219" t="str">
            <v>282 Accum Deferred TaxesACCEL DEPR - FEEDBACK - ST-155.59</v>
          </cell>
          <cell r="B219" t="str">
            <v>282 Accum Deferred Taxes</v>
          </cell>
          <cell r="C219" t="str">
            <v>ACCEL DEPR - FEEDBACK - ST</v>
          </cell>
          <cell r="D219">
            <v>-155.59</v>
          </cell>
          <cell r="E219" t="str">
            <v>ACCELERATED DEPRECIATION - ELECTRIC</v>
          </cell>
          <cell r="F219">
            <v>34</v>
          </cell>
        </row>
        <row r="220">
          <cell r="A220" t="str">
            <v>282 Accum Deferred TaxesACCEL DEPR - FEEDBACK - ST36443116.98</v>
          </cell>
          <cell r="B220" t="str">
            <v>282 Accum Deferred Taxes</v>
          </cell>
          <cell r="C220" t="str">
            <v>ACCEL DEPR - FEEDBACK - ST</v>
          </cell>
          <cell r="D220">
            <v>36443116.979999997</v>
          </cell>
          <cell r="E220" t="str">
            <v>ACCELERATED DEPRECIATION - ELECTRIC</v>
          </cell>
          <cell r="F220">
            <v>34</v>
          </cell>
        </row>
        <row r="221">
          <cell r="A221" t="str">
            <v>282 Accum Deferred TaxesACCEL DEPR - FEEDBACK - ST SAV Bench-114564</v>
          </cell>
          <cell r="B221" t="str">
            <v>282 Accum Deferred Taxes</v>
          </cell>
          <cell r="C221" t="str">
            <v>ACCEL DEPR - FEEDBACK - ST SAV Bench</v>
          </cell>
          <cell r="D221">
            <v>-114564</v>
          </cell>
          <cell r="E221" t="str">
            <v>ACCELERATED DEPRECIATION - ELECTRIC</v>
          </cell>
          <cell r="F221">
            <v>34</v>
          </cell>
        </row>
        <row r="222">
          <cell r="A222" t="str">
            <v>282 Accum Deferred TaxesACCEL DEPR - PROV-1772261390.17</v>
          </cell>
          <cell r="B222" t="str">
            <v>282 Accum Deferred Taxes</v>
          </cell>
          <cell r="C222" t="str">
            <v>ACCEL DEPR - PROV</v>
          </cell>
          <cell r="D222">
            <v>-1772261390.1700001</v>
          </cell>
          <cell r="E222" t="str">
            <v>ACCELERATED DEPRECIATION - ELECTRIC</v>
          </cell>
          <cell r="F222">
            <v>34</v>
          </cell>
        </row>
        <row r="223">
          <cell r="A223" t="str">
            <v>282 Accum Deferred TaxesACCEL DEPR - PROV - ST-398227687.64</v>
          </cell>
          <cell r="B223" t="str">
            <v>282 Accum Deferred Taxes</v>
          </cell>
          <cell r="C223" t="str">
            <v>ACCEL DEPR - PROV - ST</v>
          </cell>
          <cell r="D223">
            <v>-398227687.63999999</v>
          </cell>
          <cell r="E223" t="str">
            <v>ACCELERATED DEPRECIATION - ELECTRIC</v>
          </cell>
          <cell r="F223">
            <v>34</v>
          </cell>
        </row>
        <row r="224">
          <cell r="A224" t="str">
            <v>282 Accum Deferred TaxesACCELERATED DEPRECIATION SCS - FED0</v>
          </cell>
          <cell r="B224" t="str">
            <v>282 Accum Deferred Taxes</v>
          </cell>
          <cell r="C224" t="str">
            <v>ACCELERATED DEPRECIATION SCS - FED</v>
          </cell>
          <cell r="D224">
            <v>0</v>
          </cell>
          <cell r="E224" t="str">
            <v>ACCELERATED DEPRECIATION - ELECTRIC</v>
          </cell>
          <cell r="F224">
            <v>34</v>
          </cell>
        </row>
        <row r="225">
          <cell r="A225" t="str">
            <v>282 Accum Deferred TaxesEXTERNAL NUC DECOM - FED31349973.9</v>
          </cell>
          <cell r="B225" t="str">
            <v>282 Accum Deferred Taxes</v>
          </cell>
          <cell r="C225" t="str">
            <v>EXTERNAL NUC DECOM - FED</v>
          </cell>
          <cell r="D225">
            <v>31349973.899999999</v>
          </cell>
          <cell r="E225" t="str">
            <v>ACCELERATED DEPRECIATION - ELECTRIC</v>
          </cell>
          <cell r="F225">
            <v>34</v>
          </cell>
        </row>
        <row r="226">
          <cell r="A226" t="str">
            <v>282 Accum Deferred TaxesEXTERNAL NUC DECOM - STATE5070076.32</v>
          </cell>
          <cell r="B226" t="str">
            <v>282 Accum Deferred Taxes</v>
          </cell>
          <cell r="C226" t="str">
            <v>EXTERNAL NUC DECOM - STATE</v>
          </cell>
          <cell r="D226">
            <v>5070076.32</v>
          </cell>
          <cell r="E226" t="str">
            <v>ACCELERATED DEPRECIATION - ELECTRIC</v>
          </cell>
          <cell r="F226">
            <v>34</v>
          </cell>
        </row>
        <row r="227">
          <cell r="A227" t="str">
            <v>282 Accum Deferred TaxesFAS 109 Other Basis Diff ADJ-27693616</v>
          </cell>
          <cell r="B227" t="str">
            <v>282 Accum Deferred Taxes</v>
          </cell>
          <cell r="C227" t="str">
            <v>FAS 109 Other Basis Diff ADJ</v>
          </cell>
          <cell r="D227">
            <v>-27693616</v>
          </cell>
          <cell r="E227" t="str">
            <v>ACCELERATED DEPRECIATION - ELECTRIC</v>
          </cell>
          <cell r="F227">
            <v>34</v>
          </cell>
        </row>
        <row r="228">
          <cell r="A228" t="str">
            <v>282 Accum Deferred TaxesSAVANNAH ACCOUNT 282 ATL-93467838.45</v>
          </cell>
          <cell r="B228" t="str">
            <v>282 Accum Deferred Taxes</v>
          </cell>
          <cell r="C228" t="str">
            <v>SAVANNAH ACCOUNT 282 ATL</v>
          </cell>
          <cell r="D228">
            <v>-93467838.450000003</v>
          </cell>
          <cell r="E228" t="str">
            <v>ACCELERATED DEPRECIATION - ELECTRIC</v>
          </cell>
          <cell r="F228">
            <v>34</v>
          </cell>
        </row>
        <row r="229">
          <cell r="A229" t="str">
            <v>282 Accum Deferred TaxesSAVANNAH ACCOUNT 282 ATL STATE-9620049.13</v>
          </cell>
          <cell r="B229" t="str">
            <v>282 Accum Deferred Taxes</v>
          </cell>
          <cell r="C229" t="str">
            <v>SAVANNAH ACCOUNT 282 ATL STATE</v>
          </cell>
          <cell r="D229">
            <v>-9620049.1300000008</v>
          </cell>
          <cell r="E229" t="str">
            <v>ACCELERATED DEPRECIATION - ELECTRIC</v>
          </cell>
          <cell r="F229">
            <v>34</v>
          </cell>
        </row>
        <row r="230">
          <cell r="A230" t="str">
            <v>282 Accum Deferred TaxesACCEL DEPR - FEEDBACK5595490.06</v>
          </cell>
          <cell r="B230" t="str">
            <v>282 Accum Deferred Taxes</v>
          </cell>
          <cell r="C230" t="str">
            <v>ACCEL DEPR - FEEDBACK</v>
          </cell>
          <cell r="D230">
            <v>5595490.0599999996</v>
          </cell>
          <cell r="E230" t="str">
            <v>ACCELERATED DEPRECIATION - NUCLEAR FUEL</v>
          </cell>
          <cell r="F230">
            <v>35</v>
          </cell>
        </row>
        <row r="231">
          <cell r="A231" t="str">
            <v>282 Accum Deferred TaxesACCEL DEPR - FEEDBACK - ST853711.12</v>
          </cell>
          <cell r="B231" t="str">
            <v>282 Accum Deferred Taxes</v>
          </cell>
          <cell r="C231" t="str">
            <v>ACCEL DEPR - FEEDBACK - ST</v>
          </cell>
          <cell r="D231">
            <v>853711.12</v>
          </cell>
          <cell r="E231" t="str">
            <v>ACCELERATED DEPRECIATION - NUCLEAR FUEL</v>
          </cell>
          <cell r="F231">
            <v>35</v>
          </cell>
        </row>
        <row r="232">
          <cell r="A232" t="str">
            <v>282 Accum Deferred TaxesACCEL DEPR - PROV-8144759.19</v>
          </cell>
          <cell r="B232" t="str">
            <v>282 Accum Deferred Taxes</v>
          </cell>
          <cell r="C232" t="str">
            <v>ACCEL DEPR - PROV</v>
          </cell>
          <cell r="D232">
            <v>-8144759.1900000004</v>
          </cell>
          <cell r="E232" t="str">
            <v>ACCELERATED DEPRECIATION - NUCLEAR FUEL</v>
          </cell>
          <cell r="F232">
            <v>35</v>
          </cell>
        </row>
        <row r="233">
          <cell r="A233" t="str">
            <v>282 Accum Deferred TaxesACCEL DEPR - PROV - ST-1288064.49</v>
          </cell>
          <cell r="B233" t="str">
            <v>282 Accum Deferred Taxes</v>
          </cell>
          <cell r="C233" t="str">
            <v>ACCEL DEPR - PROV - ST</v>
          </cell>
          <cell r="D233">
            <v>-1288064.49</v>
          </cell>
          <cell r="E233" t="str">
            <v>ACCELERATED DEPRECIATION - NUCLEAR FUEL</v>
          </cell>
          <cell r="F233">
            <v>35</v>
          </cell>
        </row>
        <row r="234">
          <cell r="A234" t="str">
            <v>282 Accum Deferred TaxesBASIS DIFFERENCES - FEEDBACK202633.61</v>
          </cell>
          <cell r="B234" t="str">
            <v>282 Accum Deferred Taxes</v>
          </cell>
          <cell r="C234" t="str">
            <v>BASIS DIFFERENCES - FEEDBACK</v>
          </cell>
          <cell r="D234">
            <v>202633.61</v>
          </cell>
          <cell r="E234" t="str">
            <v>BASIS DIFFERENCES - ELECTRIC</v>
          </cell>
          <cell r="F234">
            <v>36</v>
          </cell>
        </row>
        <row r="235">
          <cell r="A235" t="str">
            <v>282 Accum Deferred TaxesBASIS DIFFERENCES - FEEDBACK-116967689.27</v>
          </cell>
          <cell r="B235" t="str">
            <v>282 Accum Deferred Taxes</v>
          </cell>
          <cell r="C235" t="str">
            <v>BASIS DIFFERENCES - FEEDBACK</v>
          </cell>
          <cell r="D235">
            <v>-116967689.27</v>
          </cell>
          <cell r="E235" t="str">
            <v>BASIS DIFFERENCES - ELECTRIC</v>
          </cell>
          <cell r="F235">
            <v>36</v>
          </cell>
        </row>
        <row r="236">
          <cell r="A236" t="str">
            <v>282 Accum Deferred TaxesBASIS DIFFERENCES - FEEDBACK - STATE32768.3</v>
          </cell>
          <cell r="B236" t="str">
            <v>282 Accum Deferred Taxes</v>
          </cell>
          <cell r="C236" t="str">
            <v>BASIS DIFFERENCES - FEEDBACK - STATE</v>
          </cell>
          <cell r="D236">
            <v>32768.300000000003</v>
          </cell>
          <cell r="E236" t="str">
            <v>BASIS DIFFERENCES - ELECTRIC</v>
          </cell>
          <cell r="F236">
            <v>36</v>
          </cell>
        </row>
        <row r="237">
          <cell r="A237" t="str">
            <v>282 Accum Deferred TaxesBASIS DIFFERENCES - FEEDBACK - STATE-136709.39</v>
          </cell>
          <cell r="B237" t="str">
            <v>282 Accum Deferred Taxes</v>
          </cell>
          <cell r="C237" t="str">
            <v>BASIS DIFFERENCES - FEEDBACK - STATE</v>
          </cell>
          <cell r="D237">
            <v>-136709.39000000001</v>
          </cell>
          <cell r="E237" t="str">
            <v>BASIS DIFFERENCES - ELECTRIC</v>
          </cell>
          <cell r="F237">
            <v>36</v>
          </cell>
        </row>
        <row r="238">
          <cell r="A238" t="str">
            <v>282 Accum Deferred TaxesBASIS DIFFERENCES - FEEDBACK - STATE-17559289.62</v>
          </cell>
          <cell r="B238" t="str">
            <v>282 Accum Deferred Taxes</v>
          </cell>
          <cell r="C238" t="str">
            <v>BASIS DIFFERENCES - FEEDBACK - STATE</v>
          </cell>
          <cell r="D238">
            <v>-17559289.620000001</v>
          </cell>
          <cell r="E238" t="str">
            <v>BASIS DIFFERENCES - ELECTRIC</v>
          </cell>
          <cell r="F238">
            <v>36</v>
          </cell>
        </row>
        <row r="239">
          <cell r="A239" t="str">
            <v>282 Accum Deferred TaxesBASIS DIFFERENCES - PROV19148.78</v>
          </cell>
          <cell r="B239" t="str">
            <v>282 Accum Deferred Taxes</v>
          </cell>
          <cell r="C239" t="str">
            <v>BASIS DIFFERENCES - PROV</v>
          </cell>
          <cell r="D239">
            <v>19148.78</v>
          </cell>
          <cell r="E239" t="str">
            <v>BASIS DIFFERENCES - ELECTRIC</v>
          </cell>
          <cell r="F239">
            <v>36</v>
          </cell>
        </row>
        <row r="240">
          <cell r="A240" t="str">
            <v>282 Accum Deferred TaxesBASIS DIFFERENCES - PROV23755511.78</v>
          </cell>
          <cell r="B240" t="str">
            <v>282 Accum Deferred Taxes</v>
          </cell>
          <cell r="C240" t="str">
            <v>BASIS DIFFERENCES - PROV</v>
          </cell>
          <cell r="D240">
            <v>23755511.780000001</v>
          </cell>
          <cell r="E240" t="str">
            <v>BASIS DIFFERENCES - ELECTRIC</v>
          </cell>
          <cell r="F240">
            <v>36</v>
          </cell>
        </row>
        <row r="241">
          <cell r="A241" t="str">
            <v>282 Accum Deferred TaxesBASIS DIFFERENCES - PROV - STATE3096.63</v>
          </cell>
          <cell r="B241" t="str">
            <v>282 Accum Deferred Taxes</v>
          </cell>
          <cell r="C241" t="str">
            <v>BASIS DIFFERENCES - PROV - STATE</v>
          </cell>
          <cell r="D241">
            <v>3096.63</v>
          </cell>
          <cell r="E241" t="str">
            <v>BASIS DIFFERENCES - ELECTRIC</v>
          </cell>
          <cell r="F241">
            <v>36</v>
          </cell>
        </row>
        <row r="242">
          <cell r="A242" t="str">
            <v>282 Accum Deferred TaxesBASIS DIFFERENCES - PROV - STATE7097555.3</v>
          </cell>
          <cell r="B242" t="str">
            <v>282 Accum Deferred Taxes</v>
          </cell>
          <cell r="C242" t="str">
            <v>BASIS DIFFERENCES - PROV - STATE</v>
          </cell>
          <cell r="D242">
            <v>7097555.2999999998</v>
          </cell>
          <cell r="E242" t="str">
            <v>BASIS DIFFERENCES - ELECTRIC</v>
          </cell>
          <cell r="F242">
            <v>36</v>
          </cell>
        </row>
        <row r="243">
          <cell r="A243" t="str">
            <v>282 Accum Deferred TaxesBENCHMARK ADJUST - FT TDA113275410.02</v>
          </cell>
          <cell r="B243" t="str">
            <v>282 Accum Deferred Taxes</v>
          </cell>
          <cell r="C243" t="str">
            <v>BENCHMARK ADJUST - FT TDA1</v>
          </cell>
          <cell r="D243">
            <v>13275410.02</v>
          </cell>
          <cell r="E243" t="str">
            <v>BASIS DIFFERENCES - ELECTRIC</v>
          </cell>
          <cell r="F243">
            <v>36</v>
          </cell>
        </row>
        <row r="244">
          <cell r="A244" t="str">
            <v>282 Accum Deferred TaxesDEFERRED GAIN ADJUSTMENTS-1595878.55</v>
          </cell>
          <cell r="B244" t="str">
            <v>282 Accum Deferred Taxes</v>
          </cell>
          <cell r="C244" t="str">
            <v>DEFERRED GAIN ADJUSTMENTS</v>
          </cell>
          <cell r="D244">
            <v>-1595878.55</v>
          </cell>
          <cell r="E244" t="str">
            <v>BASIS DIFFERENCES - ELECTRIC</v>
          </cell>
          <cell r="F244">
            <v>36</v>
          </cell>
        </row>
        <row r="245">
          <cell r="A245" t="str">
            <v>282 Accum Deferred TaxesGPC SPARE 3 D &amp; O-11864</v>
          </cell>
          <cell r="B245" t="str">
            <v>282 Accum Deferred Taxes</v>
          </cell>
          <cell r="C245" t="str">
            <v>GPC SPARE 3 D &amp; O</v>
          </cell>
          <cell r="D245">
            <v>-11864</v>
          </cell>
          <cell r="E245" t="str">
            <v>BASIS DIFFERENCES - ELECTRIC</v>
          </cell>
          <cell r="F245">
            <v>36</v>
          </cell>
        </row>
        <row r="246">
          <cell r="A246" t="str">
            <v>282 Accum Deferred TaxesMETERS &amp; TRANSFORMER INST COSTS44266.25</v>
          </cell>
          <cell r="B246" t="str">
            <v>282 Accum Deferred Taxes</v>
          </cell>
          <cell r="C246" t="str">
            <v>METERS &amp; TRANSFORMER INST COSTS</v>
          </cell>
          <cell r="D246">
            <v>44266.25</v>
          </cell>
          <cell r="E246" t="str">
            <v>BASIS DIFFERENCES - ELECTRIC</v>
          </cell>
          <cell r="F246">
            <v>36</v>
          </cell>
        </row>
        <row r="247">
          <cell r="A247" t="str">
            <v>282 Accum Deferred TaxesMETERS &amp; TRANSFORMER INST COSTS - STATE7158.96</v>
          </cell>
          <cell r="B247" t="str">
            <v>282 Accum Deferred Taxes</v>
          </cell>
          <cell r="C247" t="str">
            <v>METERS &amp; TRANSFORMER INST COSTS - STATE</v>
          </cell>
          <cell r="D247">
            <v>7158.96</v>
          </cell>
          <cell r="E247" t="str">
            <v>BASIS DIFFERENCES - ELECTRIC</v>
          </cell>
          <cell r="F247">
            <v>36</v>
          </cell>
        </row>
        <row r="248">
          <cell r="A248" t="str">
            <v>282 Accum Deferred TaxesOTHER PROPERTY TRUEUP- STATE-509223.24</v>
          </cell>
          <cell r="B248" t="str">
            <v>282 Accum Deferred Taxes</v>
          </cell>
          <cell r="C248" t="str">
            <v>OTHER PROPERTY TRUEUP- STATE</v>
          </cell>
          <cell r="D248">
            <v>-509223.24</v>
          </cell>
          <cell r="E248" t="str">
            <v>BASIS DIFFERENCES - ELECTRIC</v>
          </cell>
          <cell r="F248">
            <v>36</v>
          </cell>
        </row>
        <row r="249">
          <cell r="A249" t="str">
            <v>282 Accum Deferred TaxesPLANT-RELATED OUTSIDE POWERTAX ADJ14383253.8</v>
          </cell>
          <cell r="B249" t="str">
            <v>282 Accum Deferred Taxes</v>
          </cell>
          <cell r="C249" t="str">
            <v>PLANT-RELATED OUTSIDE POWERTAX ADJ</v>
          </cell>
          <cell r="D249">
            <v>14383253.800000001</v>
          </cell>
          <cell r="E249" t="str">
            <v>BASIS DIFFERENCES - ELECTRIC</v>
          </cell>
          <cell r="F249">
            <v>36</v>
          </cell>
        </row>
        <row r="250">
          <cell r="A250" t="str">
            <v>282 Accum Deferred TaxesRAIL CAR LEASE - FED-2203144.65</v>
          </cell>
          <cell r="B250" t="str">
            <v>282 Accum Deferred Taxes</v>
          </cell>
          <cell r="C250" t="str">
            <v>RAIL CAR LEASE - FED</v>
          </cell>
          <cell r="D250">
            <v>-2203144.65</v>
          </cell>
          <cell r="E250" t="str">
            <v>BASIS DIFFERENCES - ELECTRIC</v>
          </cell>
          <cell r="F250">
            <v>36</v>
          </cell>
        </row>
        <row r="251">
          <cell r="A251" t="str">
            <v>282 Accum Deferred TaxesRAIL CAR LEASE - STATE-356303.69</v>
          </cell>
          <cell r="B251" t="str">
            <v>282 Accum Deferred Taxes</v>
          </cell>
          <cell r="C251" t="str">
            <v>RAIL CAR LEASE - STATE</v>
          </cell>
          <cell r="D251">
            <v>-356303.69</v>
          </cell>
          <cell r="E251" t="str">
            <v>BASIS DIFFERENCES - ELECTRIC</v>
          </cell>
          <cell r="F251">
            <v>36</v>
          </cell>
        </row>
        <row r="252">
          <cell r="A252" t="str">
            <v>282 Accum Deferred TaxesREPAIRS ADJ - FORM 31150.41</v>
          </cell>
          <cell r="B252" t="str">
            <v>282 Accum Deferred Taxes</v>
          </cell>
          <cell r="C252" t="str">
            <v>REPAIRS ADJ - FORM 3115</v>
          </cell>
          <cell r="D252">
            <v>0.41</v>
          </cell>
          <cell r="E252" t="str">
            <v>BASIS DIFFERENCES - ELECTRIC</v>
          </cell>
          <cell r="F252">
            <v>36</v>
          </cell>
        </row>
        <row r="253">
          <cell r="A253" t="str">
            <v>282 Accum Deferred TaxesREPAIRS ADJ - SECTION 481-11315895.14</v>
          </cell>
          <cell r="B253" t="str">
            <v>282 Accum Deferred Taxes</v>
          </cell>
          <cell r="C253" t="str">
            <v>REPAIRS ADJ - SECTION 481</v>
          </cell>
          <cell r="D253">
            <v>-11315895.140000001</v>
          </cell>
          <cell r="E253" t="str">
            <v>BASIS DIFFERENCES - ELECTRIC</v>
          </cell>
          <cell r="F253">
            <v>36</v>
          </cell>
        </row>
        <row r="254">
          <cell r="A254" t="str">
            <v>282 Accum Deferred TaxesT,D &amp; A FEEEDBACK - PLANT-10342742.63</v>
          </cell>
          <cell r="B254" t="str">
            <v>282 Accum Deferred Taxes</v>
          </cell>
          <cell r="C254" t="str">
            <v>T,D &amp; A FEEEDBACK - PLANT</v>
          </cell>
          <cell r="D254">
            <v>-10342742.630000001</v>
          </cell>
          <cell r="E254" t="str">
            <v>BASIS DIFFERENCES - ELECTRIC</v>
          </cell>
          <cell r="F254">
            <v>36</v>
          </cell>
        </row>
        <row r="255">
          <cell r="A255" t="str">
            <v>282 Accum Deferred TaxesACCEL DEPR - FEEDBACK3362109.43</v>
          </cell>
          <cell r="B255" t="str">
            <v>282 Accum Deferred Taxes</v>
          </cell>
          <cell r="C255" t="str">
            <v>ACCEL DEPR - FEEDBACK</v>
          </cell>
          <cell r="D255">
            <v>3362109.43</v>
          </cell>
          <cell r="E255" t="str">
            <v>ACCELERATED DEPRECIATION - NON-UTILITY</v>
          </cell>
          <cell r="F255">
            <v>37</v>
          </cell>
        </row>
        <row r="256">
          <cell r="A256" t="str">
            <v>282 Accum Deferred TaxesACCEL DEPR - FEEDBACK - ST-22107.19</v>
          </cell>
          <cell r="B256" t="str">
            <v>282 Accum Deferred Taxes</v>
          </cell>
          <cell r="C256" t="str">
            <v>ACCEL DEPR - FEEDBACK - ST</v>
          </cell>
          <cell r="D256">
            <v>-22107.19</v>
          </cell>
          <cell r="E256" t="str">
            <v>ACCELERATED DEPRECIATION - NON-UTILITY</v>
          </cell>
          <cell r="F256">
            <v>37</v>
          </cell>
        </row>
        <row r="257">
          <cell r="A257" t="str">
            <v>282 Accum Deferred TaxesACCEL DEPR - PROV-18975469.32</v>
          </cell>
          <cell r="B257" t="str">
            <v>282 Accum Deferred Taxes</v>
          </cell>
          <cell r="C257" t="str">
            <v>ACCEL DEPR - PROV</v>
          </cell>
          <cell r="D257">
            <v>-18975469.32</v>
          </cell>
          <cell r="E257" t="str">
            <v>ACCELERATED DEPRECIATION - NON-UTILITY</v>
          </cell>
          <cell r="F257">
            <v>37</v>
          </cell>
        </row>
        <row r="258">
          <cell r="A258" t="str">
            <v>282 Accum Deferred TaxesACCEL DEPR - PROV - ST-191188.87</v>
          </cell>
          <cell r="B258" t="str">
            <v>282 Accum Deferred Taxes</v>
          </cell>
          <cell r="C258" t="str">
            <v>ACCEL DEPR - PROV - ST</v>
          </cell>
          <cell r="D258">
            <v>-191188.87</v>
          </cell>
          <cell r="E258" t="str">
            <v>ACCELERATED DEPRECIATION - NON-UTILITY</v>
          </cell>
          <cell r="F258">
            <v>37</v>
          </cell>
        </row>
        <row r="259">
          <cell r="A259" t="str">
            <v>190 Accum Deferred TaxesACCEL DEPR - PROV-52774.73</v>
          </cell>
          <cell r="B259" t="str">
            <v>190 Accum Deferred Taxes</v>
          </cell>
          <cell r="C259" t="str">
            <v>ACCEL DEPR - PROV</v>
          </cell>
          <cell r="D259">
            <v>-52774.73</v>
          </cell>
          <cell r="E259" t="str">
            <v>ACCELERATED DEPRECIATION - PROVISION</v>
          </cell>
          <cell r="F259">
            <v>38</v>
          </cell>
        </row>
        <row r="260">
          <cell r="A260" t="str">
            <v>282 Accum Deferred TaxesIRS SETTLEMENT RAR - STATE - FEEDBACK0</v>
          </cell>
          <cell r="B260" t="str">
            <v>282 Accum Deferred Taxes</v>
          </cell>
          <cell r="C260" t="str">
            <v>IRS SETTLEMENT RAR - STATE - FEEDBACK</v>
          </cell>
          <cell r="D260">
            <v>0</v>
          </cell>
          <cell r="E260" t="str">
            <v>IRS SETTLEMENT RAR - STATE - FEEDBACK</v>
          </cell>
          <cell r="F260">
            <v>39</v>
          </cell>
        </row>
        <row r="261">
          <cell r="A261" t="str">
            <v>282 Accum Deferred TaxesBASIS DIFFERENCES - FEEDBACK7041553.27</v>
          </cell>
          <cell r="B261" t="str">
            <v>282 Accum Deferred Taxes</v>
          </cell>
          <cell r="C261" t="str">
            <v>BASIS DIFFERENCES - FEEDBACK</v>
          </cell>
          <cell r="D261">
            <v>7041553.2699999996</v>
          </cell>
          <cell r="E261" t="str">
            <v>BASIS DIFFERENCES - NON-UTILITY</v>
          </cell>
          <cell r="F261">
            <v>40</v>
          </cell>
        </row>
        <row r="262">
          <cell r="A262" t="str">
            <v>282 Accum Deferred TaxesBASIS DIFFERENCES - FEEDBACK - STATE1312362.03</v>
          </cell>
          <cell r="B262" t="str">
            <v>282 Accum Deferred Taxes</v>
          </cell>
          <cell r="C262" t="str">
            <v>BASIS DIFFERENCES - FEEDBACK - STATE</v>
          </cell>
          <cell r="D262">
            <v>1312362.03</v>
          </cell>
          <cell r="E262" t="str">
            <v>BASIS DIFFERENCES - NON-UTILITY</v>
          </cell>
          <cell r="F262">
            <v>40</v>
          </cell>
        </row>
        <row r="263">
          <cell r="A263" t="str">
            <v>282 Accum Deferred TaxesBASIS DIFFERENCES - PROV38894919.29</v>
          </cell>
          <cell r="B263" t="str">
            <v>282 Accum Deferred Taxes</v>
          </cell>
          <cell r="C263" t="str">
            <v>BASIS DIFFERENCES - PROV</v>
          </cell>
          <cell r="D263">
            <v>38894919.289999999</v>
          </cell>
          <cell r="E263" t="str">
            <v>BASIS DIFFERENCES - NON-UTILITY</v>
          </cell>
          <cell r="F263">
            <v>40</v>
          </cell>
        </row>
        <row r="264">
          <cell r="A264" t="str">
            <v>282 Accum Deferred TaxesBASIS DIFFERENCES - PROV - STATE6289864.14</v>
          </cell>
          <cell r="B264" t="str">
            <v>282 Accum Deferred Taxes</v>
          </cell>
          <cell r="C264" t="str">
            <v>BASIS DIFFERENCES - PROV - STATE</v>
          </cell>
          <cell r="D264">
            <v>6289864.1399999997</v>
          </cell>
          <cell r="E264" t="str">
            <v>BASIS DIFFERENCES - NON-UTILITY</v>
          </cell>
          <cell r="F264">
            <v>40</v>
          </cell>
        </row>
        <row r="265">
          <cell r="A265" t="str">
            <v>282 Accum Deferred TaxesRAIL CAR LEASE NU - FED-14646056.95</v>
          </cell>
          <cell r="B265" t="str">
            <v>282 Accum Deferred Taxes</v>
          </cell>
          <cell r="C265" t="str">
            <v>RAIL CAR LEASE NU - FED</v>
          </cell>
          <cell r="D265">
            <v>-14646056.949999999</v>
          </cell>
          <cell r="E265" t="str">
            <v>BASIS DIFFERENCES - NON-UTILITY</v>
          </cell>
          <cell r="F265">
            <v>40</v>
          </cell>
        </row>
        <row r="266">
          <cell r="A266" t="str">
            <v>282 Accum Deferred TaxesRAIL CAR LEASE NU - STATE-2368634.4</v>
          </cell>
          <cell r="B266" t="str">
            <v>282 Accum Deferred Taxes</v>
          </cell>
          <cell r="C266" t="str">
            <v>RAIL CAR LEASE NU - STATE</v>
          </cell>
          <cell r="D266">
            <v>-2368634.4</v>
          </cell>
          <cell r="E266" t="str">
            <v>BASIS DIFFERENCES - NON-UTILITY</v>
          </cell>
          <cell r="F266">
            <v>40</v>
          </cell>
        </row>
        <row r="267">
          <cell r="A267" t="str">
            <v>282 Accum Deferred TaxesDEFERRED GAINS - BTL - FEEDBACK0.18</v>
          </cell>
          <cell r="B267" t="str">
            <v>282 Accum Deferred Taxes</v>
          </cell>
          <cell r="C267" t="str">
            <v>DEFERRED GAINS - BTL - FEEDBACK</v>
          </cell>
          <cell r="D267">
            <v>0.18</v>
          </cell>
          <cell r="E267" t="str">
            <v>DEFERRED GAINS - BTL - FEEDBACK</v>
          </cell>
          <cell r="F267">
            <v>41</v>
          </cell>
        </row>
        <row r="268">
          <cell r="A268" t="str">
            <v>282 Accum Deferred TaxesDEFERRED GAINS NU - FED-3887363.94</v>
          </cell>
          <cell r="B268" t="str">
            <v>282 Accum Deferred Taxes</v>
          </cell>
          <cell r="C268" t="str">
            <v>DEFERRED GAINS NU - FED</v>
          </cell>
          <cell r="D268">
            <v>-3887363.94</v>
          </cell>
          <cell r="E268" t="str">
            <v>DEFERRED GAINS - BTL - FEEDBACK</v>
          </cell>
          <cell r="F268">
            <v>41</v>
          </cell>
        </row>
        <row r="269">
          <cell r="A269" t="str">
            <v>282 Accum Deferred TaxesDEFERRED GAINS NU - STATE-628684.18</v>
          </cell>
          <cell r="B269" t="str">
            <v>282 Accum Deferred Taxes</v>
          </cell>
          <cell r="C269" t="str">
            <v>DEFERRED GAINS NU - STATE</v>
          </cell>
          <cell r="D269">
            <v>-628684.18000000005</v>
          </cell>
          <cell r="E269" t="str">
            <v>DEFERRED GAINS - BTL - FEEDBACK</v>
          </cell>
          <cell r="F269">
            <v>41</v>
          </cell>
        </row>
        <row r="270">
          <cell r="A270" t="str">
            <v>282 Accum Deferred TaxesPLANT MCINTOSH CC DEFERRED INCOME TAXES-776557</v>
          </cell>
          <cell r="B270" t="str">
            <v>282 Accum Deferred Taxes</v>
          </cell>
          <cell r="C270" t="str">
            <v>PLANT MCINTOSH CC DEFERRED INCOME TAXES</v>
          </cell>
          <cell r="D270">
            <v>-776557</v>
          </cell>
          <cell r="E270" t="str">
            <v>PLANT MCINTOSH CC DEFERRED INCOME TAXES</v>
          </cell>
          <cell r="F270">
            <v>42</v>
          </cell>
        </row>
        <row r="271">
          <cell r="A271" t="str">
            <v>282 Accum Deferred TaxesBONUS DEPR SEC 29 - FED GPC - CURRENT-462618.1</v>
          </cell>
          <cell r="B271" t="str">
            <v>282 Accum Deferred Taxes</v>
          </cell>
          <cell r="C271" t="str">
            <v>BONUS DEPR SEC 29 - FED GPC - CURRENT</v>
          </cell>
          <cell r="D271">
            <v>-462618.1</v>
          </cell>
          <cell r="E271" t="str">
            <v>BONUS DEPR SEC 29 - FED GPC - CURRENT</v>
          </cell>
          <cell r="F271">
            <v>43</v>
          </cell>
        </row>
        <row r="272">
          <cell r="A272" t="str">
            <v>282 Accum Deferred TaxesBONUS DEPR SEC 29 - FED GPC - LONG TERM-5320110.95</v>
          </cell>
          <cell r="B272" t="str">
            <v>282 Accum Deferred Taxes</v>
          </cell>
          <cell r="C272" t="str">
            <v>BONUS DEPR SEC 29 - FED GPC - LONG TERM</v>
          </cell>
          <cell r="D272">
            <v>-5320110.95</v>
          </cell>
          <cell r="E272" t="str">
            <v>BONUS DEPR SEC 29 - FED GPC - LONG TERM</v>
          </cell>
          <cell r="F272">
            <v>44</v>
          </cell>
        </row>
        <row r="273">
          <cell r="A273" t="str">
            <v>282 Accum Deferred TaxesNDBD_AFUDC_DEBT-55501022.09</v>
          </cell>
          <cell r="B273" t="str">
            <v>282 Accum Deferred Taxes</v>
          </cell>
          <cell r="C273" t="str">
            <v>NDBD_AFUDC_DEBT</v>
          </cell>
          <cell r="D273">
            <v>-55501022.090000004</v>
          </cell>
          <cell r="E273" t="str">
            <v>NDBD_AFUDC_DEBT</v>
          </cell>
          <cell r="F273">
            <v>45</v>
          </cell>
        </row>
        <row r="274">
          <cell r="A274" t="str">
            <v>282 Accum Deferred TaxesAFUDC_EQUITY-215488525.89</v>
          </cell>
          <cell r="B274" t="str">
            <v>282 Accum Deferred Taxes</v>
          </cell>
          <cell r="C274" t="str">
            <v>AFUDC_EQUITY</v>
          </cell>
          <cell r="D274">
            <v>-215488525.88999999</v>
          </cell>
          <cell r="E274" t="str">
            <v>OTHER BASIS DIFFERENCES - 109 A/C 282</v>
          </cell>
          <cell r="F274">
            <v>46</v>
          </cell>
        </row>
        <row r="275">
          <cell r="A275" t="str">
            <v>282 Accum Deferred TaxesFAS 109 Other Basis Diff ADJ27693616</v>
          </cell>
          <cell r="B275" t="str">
            <v>282 Accum Deferred Taxes</v>
          </cell>
          <cell r="C275" t="str">
            <v>FAS 109 Other Basis Diff ADJ</v>
          </cell>
          <cell r="D275">
            <v>27693616</v>
          </cell>
          <cell r="E275" t="str">
            <v>OTHER BASIS DIFFERENCES - 109 A/C 282</v>
          </cell>
          <cell r="F275">
            <v>46</v>
          </cell>
        </row>
        <row r="276">
          <cell r="A276" t="str">
            <v>282 Accum Deferred TaxesNDBD_AFUDC_EQUITY-146233925.32</v>
          </cell>
          <cell r="B276" t="str">
            <v>282 Accum Deferred Taxes</v>
          </cell>
          <cell r="C276" t="str">
            <v>NDBD_AFUDC_EQUITY</v>
          </cell>
          <cell r="D276">
            <v>-146233925.31999999</v>
          </cell>
          <cell r="E276" t="str">
            <v>OTHER BASIS DIFFERENCES - 109 A/C 282</v>
          </cell>
          <cell r="F276">
            <v>46</v>
          </cell>
        </row>
        <row r="277">
          <cell r="A277" t="str">
            <v>282 Accum Deferred TaxesNDBD_AFUDC_EQUITY STATE-16518765.58</v>
          </cell>
          <cell r="B277" t="str">
            <v>282 Accum Deferred Taxes</v>
          </cell>
          <cell r="C277" t="str">
            <v>NDBD_AFUDC_EQUITY STATE</v>
          </cell>
          <cell r="D277">
            <v>-16518765.58</v>
          </cell>
          <cell r="E277" t="str">
            <v>OTHER BASIS DIFFERENCES - 109 A/C 282</v>
          </cell>
          <cell r="F277">
            <v>46</v>
          </cell>
        </row>
        <row r="278">
          <cell r="A278" t="str">
            <v>282 Accum Deferred TaxesNDBD_FT-1597433.32</v>
          </cell>
          <cell r="B278" t="str">
            <v>282 Accum Deferred Taxes</v>
          </cell>
          <cell r="C278" t="str">
            <v>NDBD_FT</v>
          </cell>
          <cell r="D278">
            <v>-1597433.32</v>
          </cell>
          <cell r="E278" t="str">
            <v>OTHER BASIS DIFFERENCES - 109 A/C 282</v>
          </cell>
          <cell r="F278">
            <v>46</v>
          </cell>
        </row>
        <row r="279">
          <cell r="A279" t="str">
            <v>282 Accum Deferred TaxesNDBD_FT STATE-1368801.98</v>
          </cell>
          <cell r="B279" t="str">
            <v>282 Accum Deferred Taxes</v>
          </cell>
          <cell r="C279" t="str">
            <v>NDBD_FT STATE</v>
          </cell>
          <cell r="D279">
            <v>-1368801.98</v>
          </cell>
          <cell r="E279" t="str">
            <v>OTHER BASIS DIFFERENCES - 109 A/C 282</v>
          </cell>
          <cell r="F279">
            <v>46</v>
          </cell>
        </row>
        <row r="280">
          <cell r="A280" t="str">
            <v>282 Accum Deferred TaxesFIN 48 - TEMPORARY ADJ - FEDERAL19315843.05</v>
          </cell>
          <cell r="B280" t="str">
            <v>282 Accum Deferred Taxes</v>
          </cell>
          <cell r="C280" t="str">
            <v>FIN 48 - TEMPORARY ADJ - FEDERAL</v>
          </cell>
          <cell r="D280">
            <v>19315843.050000001</v>
          </cell>
          <cell r="E280" t="str">
            <v>FIN 48</v>
          </cell>
          <cell r="F280">
            <v>47</v>
          </cell>
        </row>
        <row r="281">
          <cell r="A281" t="str">
            <v>282 Accum Deferred TaxesFIN 48 - TEMPORARY ADJ - STATE3311287.38</v>
          </cell>
          <cell r="B281" t="str">
            <v>282 Accum Deferred Taxes</v>
          </cell>
          <cell r="C281" t="str">
            <v>FIN 48 - TEMPORARY ADJ - STATE</v>
          </cell>
          <cell r="D281">
            <v>3311287.38</v>
          </cell>
          <cell r="E281" t="str">
            <v>FIN 48</v>
          </cell>
          <cell r="F281">
            <v>47</v>
          </cell>
        </row>
        <row r="282">
          <cell r="A282" t="str">
            <v>283 Accum Deferred TaxesLOSS/GAIN REACQUIRED DEBT-76965646.18</v>
          </cell>
          <cell r="B282" t="str">
            <v>283 Accum Deferred Taxes</v>
          </cell>
          <cell r="C282" t="str">
            <v>LOSS/GAIN REACQUIRED DEBT</v>
          </cell>
          <cell r="D282">
            <v>-76965646.180000007</v>
          </cell>
          <cell r="E282" t="str">
            <v>LOSS/GAIN REACQUIRED DEBT</v>
          </cell>
          <cell r="F282">
            <v>50</v>
          </cell>
        </row>
        <row r="283">
          <cell r="A283" t="str">
            <v>283 Accum Deferred TaxesDEFERRED JOBS REVENUE &amp; EXPENSE-429525.23</v>
          </cell>
          <cell r="B283" t="str">
            <v>283 Accum Deferred Taxes</v>
          </cell>
          <cell r="C283" t="str">
            <v>DEFERRED JOBS REVENUE &amp; EXPENSE</v>
          </cell>
          <cell r="D283">
            <v>-429525.23</v>
          </cell>
          <cell r="E283" t="str">
            <v>DEFERRED JOBS REVENUE &amp; EXPENSE</v>
          </cell>
          <cell r="F283">
            <v>51</v>
          </cell>
        </row>
        <row r="284">
          <cell r="A284" t="str">
            <v>283 Accum Deferred TaxesPENSION-255127411</v>
          </cell>
          <cell r="B284" t="str">
            <v>283 Accum Deferred Taxes</v>
          </cell>
          <cell r="C284" t="str">
            <v>PENSION</v>
          </cell>
          <cell r="D284">
            <v>-255127411</v>
          </cell>
          <cell r="E284" t="str">
            <v>PENSION</v>
          </cell>
          <cell r="F284">
            <v>52</v>
          </cell>
        </row>
        <row r="285">
          <cell r="A285" t="str">
            <v>283 Accum Deferred TaxesMCINTOSH COST DEFERRAL-271930.39</v>
          </cell>
          <cell r="B285" t="str">
            <v>283 Accum Deferred Taxes</v>
          </cell>
          <cell r="C285" t="str">
            <v>MCINTOSH COST DEFERRAL</v>
          </cell>
          <cell r="D285">
            <v>-271930.39</v>
          </cell>
          <cell r="E285" t="str">
            <v>MCINTOSH COST DEFERRAL</v>
          </cell>
          <cell r="F285">
            <v>53</v>
          </cell>
        </row>
        <row r="286">
          <cell r="A286" t="str">
            <v>283 Accum Deferred TaxesFAS 133 MARK TO MARKET-91571.76</v>
          </cell>
          <cell r="B286" t="str">
            <v>283 Accum Deferred Taxes</v>
          </cell>
          <cell r="C286" t="str">
            <v>FAS 133 MARK TO MARKET</v>
          </cell>
          <cell r="D286">
            <v>-91571.76</v>
          </cell>
          <cell r="E286" t="str">
            <v>FAS 133 MARK TO MARKET</v>
          </cell>
          <cell r="F286">
            <v>54</v>
          </cell>
        </row>
        <row r="287">
          <cell r="A287" t="str">
            <v>283 Accum Deferred TaxesFAS133 BS 283301192.96</v>
          </cell>
          <cell r="B287" t="str">
            <v>283 Accum Deferred Taxes</v>
          </cell>
          <cell r="C287" t="str">
            <v>FAS133 BS 283</v>
          </cell>
          <cell r="D287">
            <v>301192.96000000002</v>
          </cell>
          <cell r="E287" t="str">
            <v>FAS 133 MARK TO MARKET</v>
          </cell>
          <cell r="F287">
            <v>54</v>
          </cell>
        </row>
        <row r="288">
          <cell r="A288" t="str">
            <v>283 Accum Deferred TaxesNUCLEAR OUTAGE-12088952.95</v>
          </cell>
          <cell r="B288" t="str">
            <v>283 Accum Deferred Taxes</v>
          </cell>
          <cell r="C288" t="str">
            <v>NUCLEAR OUTAGE</v>
          </cell>
          <cell r="D288">
            <v>-12088952.949999999</v>
          </cell>
          <cell r="E288" t="str">
            <v>NUCLEAR OUTAGE</v>
          </cell>
          <cell r="F288">
            <v>55</v>
          </cell>
        </row>
        <row r="289">
          <cell r="A289" t="str">
            <v>283 Accum Deferred TaxesDEFERRED INTERCOMPANY GAIN - GPC Only - Curr -1036850.85</v>
          </cell>
          <cell r="B289" t="str">
            <v>283 Accum Deferred Taxes</v>
          </cell>
          <cell r="C289" t="str">
            <v xml:space="preserve">DEFERRED INTERCOMPANY GAIN - GPC Only - Curr </v>
          </cell>
          <cell r="D289">
            <v>-1036850.85</v>
          </cell>
          <cell r="E289" t="str">
            <v>DEFERRED INTERCOMPANY GAIN/LOSS</v>
          </cell>
          <cell r="F289">
            <v>56</v>
          </cell>
        </row>
        <row r="290">
          <cell r="A290" t="str">
            <v>283 Accum Deferred TaxesDEFERRED INTERCOMPANY GAIN/LOSS-2682913.1</v>
          </cell>
          <cell r="B290" t="str">
            <v>283 Accum Deferred Taxes</v>
          </cell>
          <cell r="C290" t="str">
            <v>DEFERRED INTERCOMPANY GAIN/LOSS</v>
          </cell>
          <cell r="D290">
            <v>-2682913.1</v>
          </cell>
          <cell r="E290" t="str">
            <v>DEFERRED INTERCOMPANY GAIN/LOSS</v>
          </cell>
          <cell r="F290">
            <v>56</v>
          </cell>
        </row>
        <row r="291">
          <cell r="A291" t="str">
            <v>283 Accum Deferred TaxesRECLASS 190 283 BTL (GPC)-910035</v>
          </cell>
          <cell r="B291" t="str">
            <v>283 Accum Deferred Taxes</v>
          </cell>
          <cell r="C291" t="str">
            <v>RECLASS 190 283 BTL (GPC)</v>
          </cell>
          <cell r="D291">
            <v>-910035</v>
          </cell>
          <cell r="E291" t="str">
            <v>DEFERRED INTERCOMPANY GAIN/LOSS</v>
          </cell>
          <cell r="F291">
            <v>56</v>
          </cell>
        </row>
        <row r="292">
          <cell r="A292" t="str">
            <v>283 Accum Deferred TaxesAFFIRMATIVE ADJUSTMENTS -4646678.2</v>
          </cell>
          <cell r="B292" t="str">
            <v>283 Accum Deferred Taxes</v>
          </cell>
          <cell r="C292" t="str">
            <v xml:space="preserve">AFFIRMATIVE ADJUSTMENTS </v>
          </cell>
          <cell r="D292">
            <v>-4646678.1999999993</v>
          </cell>
          <cell r="E292" t="str">
            <v xml:space="preserve">AFFIRMATIVE ADJUSTMENTS </v>
          </cell>
          <cell r="F292">
            <v>57</v>
          </cell>
        </row>
        <row r="293">
          <cell r="A293" t="str">
            <v>283 Accum Deferred TaxesFLAT BILL REVENUE UNDER-5999107.84</v>
          </cell>
          <cell r="B293" t="str">
            <v>283 Accum Deferred Taxes</v>
          </cell>
          <cell r="C293" t="str">
            <v>FLAT BILL REVENUE UNDER</v>
          </cell>
          <cell r="D293">
            <v>-5999107.8399999999</v>
          </cell>
          <cell r="E293" t="str">
            <v>FLAT BILL REVENUE UNDER</v>
          </cell>
          <cell r="F293">
            <v>58</v>
          </cell>
        </row>
        <row r="294">
          <cell r="A294" t="str">
            <v>283 Accum Deferred TaxesENERGY CONSERVATION CLAUSE PROVISION0.02</v>
          </cell>
          <cell r="B294" t="str">
            <v>283 Accum Deferred Taxes</v>
          </cell>
          <cell r="C294" t="str">
            <v>ENERGY CONSERVATION CLAUSE PROVISION</v>
          </cell>
          <cell r="D294">
            <v>0.02</v>
          </cell>
          <cell r="E294" t="str">
            <v>FUEL CLAUSE UNDER RECOVERED</v>
          </cell>
          <cell r="F294">
            <v>59</v>
          </cell>
        </row>
        <row r="295">
          <cell r="A295" t="str">
            <v>283 Accum Deferred TaxesFUEL CLAUSE OVER RECOVERED0</v>
          </cell>
          <cell r="B295" t="str">
            <v>283 Accum Deferred Taxes</v>
          </cell>
          <cell r="C295" t="str">
            <v>FUEL CLAUSE OVER RECOVERED</v>
          </cell>
          <cell r="D295">
            <v>0</v>
          </cell>
          <cell r="E295" t="str">
            <v>FUEL CLAUSE UNDER RECOVERED</v>
          </cell>
          <cell r="F295">
            <v>59</v>
          </cell>
        </row>
        <row r="296">
          <cell r="A296" t="str">
            <v>283 Accum Deferred TaxesFUEL CLAUSE UNDER RECOVERED0</v>
          </cell>
          <cell r="B296" t="str">
            <v>283 Accum Deferred Taxes</v>
          </cell>
          <cell r="C296" t="str">
            <v>FUEL CLAUSE UNDER RECOVERED</v>
          </cell>
          <cell r="D296">
            <v>0</v>
          </cell>
          <cell r="E296" t="str">
            <v>FUEL CLAUSE UNDER RECOVERED</v>
          </cell>
          <cell r="F296">
            <v>59</v>
          </cell>
        </row>
        <row r="297">
          <cell r="A297" t="str">
            <v>283 Accum Deferred TaxesFUEL CLAUSE UNDER RECOVERED - GPC Only - Curr0</v>
          </cell>
          <cell r="B297" t="str">
            <v>283 Accum Deferred Taxes</v>
          </cell>
          <cell r="C297" t="str">
            <v>FUEL CLAUSE UNDER RECOVERED - GPC Only - Curr</v>
          </cell>
          <cell r="D297">
            <v>0</v>
          </cell>
          <cell r="E297" t="str">
            <v>FUEL CLAUSE UNDER RECOVERED</v>
          </cell>
          <cell r="F297">
            <v>59</v>
          </cell>
        </row>
        <row r="298">
          <cell r="A298" t="str">
            <v>283 Accum Deferred TaxesLEVELIZED PURCHASE POWER EXPENSE-9867311.46</v>
          </cell>
          <cell r="B298" t="str">
            <v>283 Accum Deferred Taxes</v>
          </cell>
          <cell r="C298" t="str">
            <v>LEVELIZED PURCHASE POWER EXPENSE</v>
          </cell>
          <cell r="D298">
            <v>-9867311.4600000009</v>
          </cell>
          <cell r="E298" t="str">
            <v>LEVELIZED PURCHASE POWER EXPENSE</v>
          </cell>
          <cell r="F298">
            <v>60</v>
          </cell>
        </row>
        <row r="299">
          <cell r="A299" t="str">
            <v>283 Accum Deferred TaxesAMORT OF GAIN / LOSS 20163898.54</v>
          </cell>
          <cell r="B299" t="str">
            <v>283 Accum Deferred Taxes</v>
          </cell>
          <cell r="C299" t="str">
            <v>AMORT OF GAIN / LOSS 201</v>
          </cell>
          <cell r="D299">
            <v>63898.54</v>
          </cell>
          <cell r="E299" t="str">
            <v>OCI - HEDGE SETTLEMENT</v>
          </cell>
          <cell r="F299">
            <v>61</v>
          </cell>
        </row>
        <row r="300">
          <cell r="A300" t="str">
            <v>283 Accum Deferred TaxesAMORT OF GAIN / LOSS 2020.2</v>
          </cell>
          <cell r="B300" t="str">
            <v>283 Accum Deferred Taxes</v>
          </cell>
          <cell r="C300" t="str">
            <v>AMORT OF GAIN / LOSS 202</v>
          </cell>
          <cell r="D300">
            <v>0.2</v>
          </cell>
          <cell r="E300" t="str">
            <v>OCI - HEDGE SETTLEMENT</v>
          </cell>
          <cell r="F300">
            <v>61</v>
          </cell>
        </row>
        <row r="301">
          <cell r="A301" t="str">
            <v>283 Accum Deferred TaxesAMORT OF GAIN / LOSS 2030.06</v>
          </cell>
          <cell r="B301" t="str">
            <v>283 Accum Deferred Taxes</v>
          </cell>
          <cell r="C301" t="str">
            <v>AMORT OF GAIN / LOSS 203</v>
          </cell>
          <cell r="D301">
            <v>0.06</v>
          </cell>
          <cell r="E301" t="str">
            <v>OCI - HEDGE SETTLEMENT</v>
          </cell>
          <cell r="F301">
            <v>61</v>
          </cell>
        </row>
        <row r="302">
          <cell r="A302" t="str">
            <v>283 Accum Deferred TaxesAMORT OF GAIN / LOSS 2060.14</v>
          </cell>
          <cell r="B302" t="str">
            <v>283 Accum Deferred Taxes</v>
          </cell>
          <cell r="C302" t="str">
            <v>AMORT OF GAIN / LOSS 206</v>
          </cell>
          <cell r="D302">
            <v>0.14000000000000001</v>
          </cell>
          <cell r="E302" t="str">
            <v>OCI - HEDGE SETTLEMENT</v>
          </cell>
          <cell r="F302">
            <v>61</v>
          </cell>
        </row>
        <row r="303">
          <cell r="A303" t="str">
            <v>283 Accum Deferred TaxesAMORT OF GAIN / LOSS 207228730.09</v>
          </cell>
          <cell r="B303" t="str">
            <v>283 Accum Deferred Taxes</v>
          </cell>
          <cell r="C303" t="str">
            <v>AMORT OF GAIN / LOSS 207</v>
          </cell>
          <cell r="D303">
            <v>228730.09</v>
          </cell>
          <cell r="E303" t="str">
            <v>OCI - HEDGE SETTLEMENT</v>
          </cell>
          <cell r="F303">
            <v>61</v>
          </cell>
        </row>
        <row r="304">
          <cell r="A304" t="str">
            <v>283 Accum Deferred TaxesAMORT OF GAIN / LOSS 2080.07</v>
          </cell>
          <cell r="B304" t="str">
            <v>283 Accum Deferred Taxes</v>
          </cell>
          <cell r="C304" t="str">
            <v>AMORT OF GAIN / LOSS 208</v>
          </cell>
          <cell r="D304">
            <v>7.0000000000000007E-2</v>
          </cell>
          <cell r="E304" t="str">
            <v>OCI - HEDGE SETTLEMENT</v>
          </cell>
          <cell r="F304">
            <v>61</v>
          </cell>
        </row>
        <row r="305">
          <cell r="A305" t="str">
            <v>283 Accum Deferred TaxesAMORT OF GAIN / LOSS 209360174.77</v>
          </cell>
          <cell r="B305" t="str">
            <v>283 Accum Deferred Taxes</v>
          </cell>
          <cell r="C305" t="str">
            <v>AMORT OF GAIN / LOSS 209</v>
          </cell>
          <cell r="D305">
            <v>360174.77</v>
          </cell>
          <cell r="E305" t="str">
            <v>OCI - HEDGE SETTLEMENT</v>
          </cell>
          <cell r="F305">
            <v>61</v>
          </cell>
        </row>
        <row r="306">
          <cell r="A306" t="str">
            <v>283 Accum Deferred TaxesAMORT OF GAIN / LOSS 210-41510.18</v>
          </cell>
          <cell r="B306" t="str">
            <v>283 Accum Deferred Taxes</v>
          </cell>
          <cell r="C306" t="str">
            <v>AMORT OF GAIN / LOSS 210</v>
          </cell>
          <cell r="D306">
            <v>-41510.18</v>
          </cell>
          <cell r="E306" t="str">
            <v>OCI - HEDGE SETTLEMENT</v>
          </cell>
          <cell r="F306">
            <v>61</v>
          </cell>
        </row>
        <row r="307">
          <cell r="A307" t="str">
            <v>283 Accum Deferred TaxesAMORT OF GAIN / LOSS 2110.28</v>
          </cell>
          <cell r="B307" t="str">
            <v>283 Accum Deferred Taxes</v>
          </cell>
          <cell r="C307" t="str">
            <v>AMORT OF GAIN / LOSS 211</v>
          </cell>
          <cell r="D307">
            <v>0.28000000000000003</v>
          </cell>
          <cell r="E307" t="str">
            <v>OCI - HEDGE SETTLEMENT</v>
          </cell>
          <cell r="F307">
            <v>61</v>
          </cell>
        </row>
        <row r="308">
          <cell r="A308" t="str">
            <v>283 Accum Deferred TaxesAMORT OF GAIN / LOSS 2120.02</v>
          </cell>
          <cell r="B308" t="str">
            <v>283 Accum Deferred Taxes</v>
          </cell>
          <cell r="C308" t="str">
            <v>AMORT OF GAIN / LOSS 212</v>
          </cell>
          <cell r="D308">
            <v>0.02</v>
          </cell>
          <cell r="E308" t="str">
            <v>OCI - HEDGE SETTLEMENT</v>
          </cell>
          <cell r="F308">
            <v>61</v>
          </cell>
        </row>
        <row r="309">
          <cell r="A309" t="str">
            <v>283 Accum Deferred TaxesAMORT OF GAIN / LOSS 2130.16</v>
          </cell>
          <cell r="B309" t="str">
            <v>283 Accum Deferred Taxes</v>
          </cell>
          <cell r="C309" t="str">
            <v>AMORT OF GAIN / LOSS 213</v>
          </cell>
          <cell r="D309">
            <v>0.16</v>
          </cell>
          <cell r="E309" t="str">
            <v>OCI - HEDGE SETTLEMENT</v>
          </cell>
          <cell r="F309">
            <v>61</v>
          </cell>
        </row>
        <row r="310">
          <cell r="A310" t="str">
            <v>283 Accum Deferred TaxesAMORT OF GAIN / LOSS 214121389.89</v>
          </cell>
          <cell r="B310" t="str">
            <v>283 Accum Deferred Taxes</v>
          </cell>
          <cell r="C310" t="str">
            <v>AMORT OF GAIN / LOSS 214</v>
          </cell>
          <cell r="D310">
            <v>121389.89</v>
          </cell>
          <cell r="E310" t="str">
            <v>OCI - HEDGE SETTLEMENT</v>
          </cell>
          <cell r="F310">
            <v>61</v>
          </cell>
        </row>
        <row r="311">
          <cell r="A311" t="str">
            <v>283 Accum Deferred TaxesAMORT OF GAIN / LOSS 21512915.71</v>
          </cell>
          <cell r="B311" t="str">
            <v>283 Accum Deferred Taxes</v>
          </cell>
          <cell r="C311" t="str">
            <v>AMORT OF GAIN / LOSS 215</v>
          </cell>
          <cell r="D311">
            <v>12915.71</v>
          </cell>
          <cell r="E311" t="str">
            <v>OCI - HEDGE SETTLEMENT</v>
          </cell>
          <cell r="F311">
            <v>61</v>
          </cell>
        </row>
        <row r="312">
          <cell r="A312" t="str">
            <v>283 Accum Deferred TaxesAMORT OF GAIN / LOSS 21612751.2</v>
          </cell>
          <cell r="B312" t="str">
            <v>283 Accum Deferred Taxes</v>
          </cell>
          <cell r="C312" t="str">
            <v>AMORT OF GAIN / LOSS 216</v>
          </cell>
          <cell r="D312">
            <v>12751.2</v>
          </cell>
          <cell r="E312" t="str">
            <v>OCI - HEDGE SETTLEMENT</v>
          </cell>
          <cell r="F312">
            <v>61</v>
          </cell>
        </row>
        <row r="313">
          <cell r="A313" t="str">
            <v>283 Accum Deferred TaxesAMORT OF GAIN / LOSS 2171920511.05</v>
          </cell>
          <cell r="B313" t="str">
            <v>283 Accum Deferred Taxes</v>
          </cell>
          <cell r="C313" t="str">
            <v>AMORT OF GAIN / LOSS 217</v>
          </cell>
          <cell r="D313">
            <v>1920511.05</v>
          </cell>
          <cell r="E313" t="str">
            <v>OCI - HEDGE SETTLEMENT</v>
          </cell>
          <cell r="F313">
            <v>61</v>
          </cell>
        </row>
        <row r="314">
          <cell r="A314" t="str">
            <v>283 Accum Deferred TaxesAMORT OF GAIN / LOSS 218424537.84</v>
          </cell>
          <cell r="B314" t="str">
            <v>283 Accum Deferred Taxes</v>
          </cell>
          <cell r="C314" t="str">
            <v>AMORT OF GAIN / LOSS 218</v>
          </cell>
          <cell r="D314">
            <v>424537.84</v>
          </cell>
          <cell r="E314" t="str">
            <v>OCI - HEDGE SETTLEMENT</v>
          </cell>
          <cell r="F314">
            <v>61</v>
          </cell>
        </row>
        <row r="315">
          <cell r="A315" t="str">
            <v>283 Accum Deferred TaxesAMORT OF GAIN / LOSS 219337315.56</v>
          </cell>
          <cell r="B315" t="str">
            <v>283 Accum Deferred Taxes</v>
          </cell>
          <cell r="C315" t="str">
            <v>AMORT OF GAIN / LOSS 219</v>
          </cell>
          <cell r="D315">
            <v>337315.56</v>
          </cell>
          <cell r="E315" t="str">
            <v>OCI - HEDGE SETTLEMENT</v>
          </cell>
          <cell r="F315">
            <v>61</v>
          </cell>
        </row>
        <row r="316">
          <cell r="A316" t="str">
            <v>283 Accum Deferred TaxesAMORT OF GAIN / LOSS 222-5179031.33</v>
          </cell>
          <cell r="B316" t="str">
            <v>283 Accum Deferred Taxes</v>
          </cell>
          <cell r="C316" t="str">
            <v>AMORT OF GAIN / LOSS 222</v>
          </cell>
          <cell r="D316">
            <v>-5179031.33</v>
          </cell>
          <cell r="E316" t="str">
            <v>OCI - HEDGE SETTLEMENT</v>
          </cell>
          <cell r="F316">
            <v>61</v>
          </cell>
        </row>
        <row r="317">
          <cell r="A317" t="str">
            <v>283 Accum Deferred TaxesAMORT OF GAIN / LOSS 223-706815.96</v>
          </cell>
          <cell r="B317" t="str">
            <v>283 Accum Deferred Taxes</v>
          </cell>
          <cell r="C317" t="str">
            <v>AMORT OF GAIN / LOSS 223</v>
          </cell>
          <cell r="D317">
            <v>-706815.96</v>
          </cell>
          <cell r="E317" t="str">
            <v>OCI - HEDGE SETTLEMENT</v>
          </cell>
          <cell r="F317">
            <v>61</v>
          </cell>
        </row>
        <row r="318">
          <cell r="A318" t="str">
            <v>283 Accum Deferred TaxesAMORT OF GAIN / LOSS 224-2409254.26</v>
          </cell>
          <cell r="B318" t="str">
            <v>283 Accum Deferred Taxes</v>
          </cell>
          <cell r="C318" t="str">
            <v>AMORT OF GAIN / LOSS 224</v>
          </cell>
          <cell r="D318">
            <v>-2409254.2599999998</v>
          </cell>
          <cell r="E318" t="str">
            <v>OCI - HEDGE SETTLEMENT</v>
          </cell>
          <cell r="F318">
            <v>61</v>
          </cell>
        </row>
        <row r="319">
          <cell r="A319" t="str">
            <v>283 Accum Deferred TaxesAMORT OF GAIN / LOSS 35190.18</v>
          </cell>
          <cell r="B319" t="str">
            <v>283 Accum Deferred Taxes</v>
          </cell>
          <cell r="C319" t="str">
            <v>AMORT OF GAIN / LOSS 3519</v>
          </cell>
          <cell r="D319">
            <v>0.18</v>
          </cell>
          <cell r="E319" t="str">
            <v>OCI - HEDGE SETTLEMENT</v>
          </cell>
          <cell r="F319">
            <v>61</v>
          </cell>
        </row>
        <row r="320">
          <cell r="A320" t="str">
            <v>283 Accum Deferred TaxesGAIN / LOSS ON HEDGES 102-48315.12</v>
          </cell>
          <cell r="B320" t="str">
            <v>283 Accum Deferred Taxes</v>
          </cell>
          <cell r="C320" t="str">
            <v>GAIN / LOSS ON HEDGES 102</v>
          </cell>
          <cell r="D320">
            <v>-48315.12</v>
          </cell>
          <cell r="E320" t="str">
            <v>OCI - HEDGE SETTLEMENT</v>
          </cell>
          <cell r="F320">
            <v>61</v>
          </cell>
        </row>
        <row r="321">
          <cell r="A321" t="str">
            <v>283 Accum Deferred TaxesGAIN / LOSS ON HEDGES 107-1464531.5</v>
          </cell>
          <cell r="B321" t="str">
            <v>283 Accum Deferred Taxes</v>
          </cell>
          <cell r="C321" t="str">
            <v>GAIN / LOSS ON HEDGES 107</v>
          </cell>
          <cell r="D321">
            <v>-1464531.5</v>
          </cell>
          <cell r="E321" t="str">
            <v>OCI - HEDGE SETTLEMENT</v>
          </cell>
          <cell r="F321">
            <v>61</v>
          </cell>
        </row>
        <row r="322">
          <cell r="A322" t="str">
            <v>283 Accum Deferred TaxesGAIN / LOSS ON HEDGES 109-27534.15</v>
          </cell>
          <cell r="B322" t="str">
            <v>283 Accum Deferred Taxes</v>
          </cell>
          <cell r="C322" t="str">
            <v>GAIN / LOSS ON HEDGES 109</v>
          </cell>
          <cell r="D322">
            <v>-27534.15</v>
          </cell>
          <cell r="E322" t="str">
            <v>OCI - HEDGE SETTLEMENT</v>
          </cell>
          <cell r="F322">
            <v>61</v>
          </cell>
        </row>
        <row r="323">
          <cell r="A323" t="str">
            <v>283 Accum Deferred TaxesGAIN / LOSS ON HEDGES 110 ATV-404742.78</v>
          </cell>
          <cell r="B323" t="str">
            <v>283 Accum Deferred Taxes</v>
          </cell>
          <cell r="C323" t="str">
            <v>GAIN / LOSS ON HEDGES 110 ATV</v>
          </cell>
          <cell r="D323">
            <v>-404742.78</v>
          </cell>
          <cell r="E323" t="str">
            <v>OCI - HEDGE SETTLEMENT</v>
          </cell>
          <cell r="F323">
            <v>61</v>
          </cell>
        </row>
        <row r="324">
          <cell r="A324" t="str">
            <v>283 Accum Deferred TaxesGAIN / LOSS ON HEDGES 117-3387858.98</v>
          </cell>
          <cell r="B324" t="str">
            <v>283 Accum Deferred Taxes</v>
          </cell>
          <cell r="C324" t="str">
            <v>GAIN / LOSS ON HEDGES 117</v>
          </cell>
          <cell r="D324">
            <v>-3387858.98</v>
          </cell>
          <cell r="E324" t="str">
            <v>OCI - HEDGE SETTLEMENT</v>
          </cell>
          <cell r="F324">
            <v>61</v>
          </cell>
        </row>
        <row r="325">
          <cell r="A325" t="str">
            <v>283 Accum Deferred TaxesGAIN / LOSS ON HEDGES 118-2195047.15</v>
          </cell>
          <cell r="B325" t="str">
            <v>283 Accum Deferred Taxes</v>
          </cell>
          <cell r="C325" t="str">
            <v>GAIN / LOSS ON HEDGES 118</v>
          </cell>
          <cell r="D325">
            <v>-2195047.15</v>
          </cell>
          <cell r="E325" t="str">
            <v>OCI - HEDGE SETTLEMENT</v>
          </cell>
          <cell r="F325">
            <v>61</v>
          </cell>
        </row>
        <row r="326">
          <cell r="A326" t="str">
            <v>283 Accum Deferred TaxesGAIN / LOSS ON HEDGES 119-622735.84</v>
          </cell>
          <cell r="B326" t="str">
            <v>283 Accum Deferred Taxes</v>
          </cell>
          <cell r="C326" t="str">
            <v>GAIN / LOSS ON HEDGES 119</v>
          </cell>
          <cell r="D326">
            <v>-622735.84</v>
          </cell>
          <cell r="E326" t="str">
            <v>OCI - HEDGE SETTLEMENT</v>
          </cell>
          <cell r="F326">
            <v>61</v>
          </cell>
        </row>
        <row r="327">
          <cell r="A327" t="str">
            <v>283 Accum Deferred TaxesGPC SPARE 2 D &amp; O-12587</v>
          </cell>
          <cell r="B327" t="str">
            <v>283 Accum Deferred Taxes</v>
          </cell>
          <cell r="C327" t="str">
            <v>GPC SPARE 2 D &amp; O</v>
          </cell>
          <cell r="D327">
            <v>-12587</v>
          </cell>
          <cell r="E327" t="str">
            <v>OCI - HEDGE SETTLEMENT</v>
          </cell>
          <cell r="F327">
            <v>61</v>
          </cell>
        </row>
        <row r="328">
          <cell r="A328" t="str">
            <v>283 Accum Deferred TaxesOCI - HEDGE SETTLEMENT - 283-819979.49</v>
          </cell>
          <cell r="B328" t="str">
            <v>283 Accum Deferred Taxes</v>
          </cell>
          <cell r="C328" t="str">
            <v>OCI - HEDGE SETTLEMENT - 283</v>
          </cell>
          <cell r="D328">
            <v>-819979.49</v>
          </cell>
          <cell r="E328" t="str">
            <v>OCI - HEDGE SETTLEMENT</v>
          </cell>
          <cell r="F328">
            <v>61</v>
          </cell>
        </row>
        <row r="329">
          <cell r="A329" t="str">
            <v>283 Accum Deferred TaxesOCI Chg FV LIBOR Hdgs 15916390.05</v>
          </cell>
          <cell r="B329" t="str">
            <v>283 Accum Deferred Taxes</v>
          </cell>
          <cell r="C329" t="str">
            <v>OCI Chg FV LIBOR Hdgs 1591</v>
          </cell>
          <cell r="D329">
            <v>6390.05</v>
          </cell>
          <cell r="E329" t="str">
            <v>OCI - HEDGE SETTLEMENT</v>
          </cell>
          <cell r="F329">
            <v>61</v>
          </cell>
        </row>
        <row r="330">
          <cell r="A330" t="str">
            <v>283 Accum Deferred TaxesOCI Chg FV Pre Issuance Hdgs 15013482642.13</v>
          </cell>
          <cell r="B330" t="str">
            <v>283 Accum Deferred Taxes</v>
          </cell>
          <cell r="C330" t="str">
            <v>OCI Chg FV Pre Issuance Hdgs 1501</v>
          </cell>
          <cell r="D330">
            <v>3482642.13</v>
          </cell>
          <cell r="E330" t="str">
            <v>OCI - HEDGE SETTLEMENT</v>
          </cell>
          <cell r="F330">
            <v>61</v>
          </cell>
        </row>
        <row r="331">
          <cell r="A331" t="str">
            <v>283 Accum Deferred TaxesOCI Hedge Settlement Sub 204-40983.08</v>
          </cell>
          <cell r="B331" t="str">
            <v>283 Accum Deferred Taxes</v>
          </cell>
          <cell r="C331" t="str">
            <v>OCI Hedge Settlement Sub 204</v>
          </cell>
          <cell r="D331">
            <v>-40983.08</v>
          </cell>
          <cell r="E331" t="str">
            <v>OCI - HEDGE SETTLEMENT</v>
          </cell>
          <cell r="F331">
            <v>61</v>
          </cell>
        </row>
        <row r="332">
          <cell r="A332" t="str">
            <v>283 Accum Deferred TaxesOCI LIBOR SETTLEMENT SUB 205-2869359.13</v>
          </cell>
          <cell r="B332" t="str">
            <v>283 Accum Deferred Taxes</v>
          </cell>
          <cell r="C332" t="str">
            <v>OCI LIBOR SETTLEMENT SUB 205</v>
          </cell>
          <cell r="D332">
            <v>-2869359.13</v>
          </cell>
          <cell r="E332" t="str">
            <v>OCI - HEDGE SETTLEMENT</v>
          </cell>
          <cell r="F332">
            <v>61</v>
          </cell>
        </row>
        <row r="333">
          <cell r="A333" t="str">
            <v>283 Accum Deferred TaxesOCI PCB Sub 204-1483893.07</v>
          </cell>
          <cell r="B333" t="str">
            <v>283 Accum Deferred Taxes</v>
          </cell>
          <cell r="C333" t="str">
            <v>OCI PCB Sub 204</v>
          </cell>
          <cell r="D333">
            <v>-1483893.07</v>
          </cell>
          <cell r="E333" t="str">
            <v>OCI - HEDGE SETTLEMENT</v>
          </cell>
          <cell r="F333">
            <v>61</v>
          </cell>
        </row>
        <row r="334">
          <cell r="A334" t="str">
            <v>283 Accum Deferred TaxesSTORM DAMAGE RESERVE 283-8155937.19</v>
          </cell>
          <cell r="B334" t="str">
            <v>283 Accum Deferred Taxes</v>
          </cell>
          <cell r="C334" t="str">
            <v>STORM DAMAGE RESERVE 283</v>
          </cell>
          <cell r="D334">
            <v>-8155937.1900000004</v>
          </cell>
          <cell r="E334" t="str">
            <v>STORM DAMAGE RESERVE</v>
          </cell>
          <cell r="F334">
            <v>62</v>
          </cell>
        </row>
        <row r="335">
          <cell r="A335" t="str">
            <v>283 Accum Deferred TaxesSTORM DAMAGE RESERVE 283 - GPC Only - Current-7373352.77</v>
          </cell>
          <cell r="B335" t="str">
            <v>283 Accum Deferred Taxes</v>
          </cell>
          <cell r="C335" t="str">
            <v>STORM DAMAGE RESERVE 283 - GPC Only - Current</v>
          </cell>
          <cell r="D335">
            <v>-7373352.7699999996</v>
          </cell>
          <cell r="E335" t="str">
            <v>STORM DAMAGE RESERVE</v>
          </cell>
          <cell r="F335">
            <v>62</v>
          </cell>
        </row>
        <row r="336">
          <cell r="A336" t="str">
            <v>283 Accum Deferred TaxesHAMMOND COOLING TOWER RENTAL0.01</v>
          </cell>
          <cell r="B336" t="str">
            <v>283 Accum Deferred Taxes</v>
          </cell>
          <cell r="C336" t="str">
            <v>HAMMOND COOLING TOWER RENTAL</v>
          </cell>
          <cell r="D336">
            <v>0.01</v>
          </cell>
          <cell r="E336" t="str">
            <v>HAMMOND COOLING TOWER RENTAL</v>
          </cell>
          <cell r="F336">
            <v>63</v>
          </cell>
        </row>
        <row r="337">
          <cell r="A337" t="str">
            <v>283 Accum Deferred TaxesHAMMOND COOLING TOWER RENTAL - CURRENT-1215572.22</v>
          </cell>
          <cell r="B337" t="str">
            <v>283 Accum Deferred Taxes</v>
          </cell>
          <cell r="C337" t="str">
            <v>HAMMOND COOLING TOWER RENTAL - CURRENT</v>
          </cell>
          <cell r="D337">
            <v>-1215572.22</v>
          </cell>
          <cell r="E337" t="str">
            <v>HAMMOND COOLING TOWER RENTAL</v>
          </cell>
          <cell r="F337">
            <v>63</v>
          </cell>
        </row>
        <row r="338">
          <cell r="A338" t="str">
            <v>283 Accum Deferred TaxesDSM DEFERRED COSTS-2079437.94</v>
          </cell>
          <cell r="B338" t="str">
            <v>283 Accum Deferred Taxes</v>
          </cell>
          <cell r="C338" t="str">
            <v>DSM DEFERRED COSTS</v>
          </cell>
          <cell r="D338">
            <v>-2079437.94</v>
          </cell>
          <cell r="E338" t="str">
            <v>DSM DEFERRED COSTS</v>
          </cell>
          <cell r="F338">
            <v>64</v>
          </cell>
        </row>
        <row r="339">
          <cell r="A339" t="str">
            <v>283 Accum Deferred TaxesDSM DEFERRED COSTS-CURRENT-1040063.24</v>
          </cell>
          <cell r="B339" t="str">
            <v>283 Accum Deferred Taxes</v>
          </cell>
          <cell r="C339" t="str">
            <v>DSM DEFERRED COSTS-CURRENT</v>
          </cell>
          <cell r="D339">
            <v>-1040063.24</v>
          </cell>
          <cell r="E339" t="str">
            <v>DSM DEFERRED COSTS</v>
          </cell>
          <cell r="F339">
            <v>64</v>
          </cell>
        </row>
        <row r="340">
          <cell r="A340" t="str">
            <v>190 Accum Deferred TaxesFAS 133 MARK TO MARKET0.02</v>
          </cell>
          <cell r="B340" t="str">
            <v>190 Accum Deferred Taxes</v>
          </cell>
          <cell r="C340" t="str">
            <v>FAS 133 MARK TO MARKET</v>
          </cell>
          <cell r="D340">
            <v>0.02</v>
          </cell>
          <cell r="E340" t="str">
            <v>OTHER BASIS DIFFERENCES - 190 A/C 283</v>
          </cell>
          <cell r="F340">
            <v>65</v>
          </cell>
        </row>
        <row r="341">
          <cell r="A341" t="str">
            <v>283 Accum Deferred TaxesAD VALOREM TAX EQUALIZATION0.46</v>
          </cell>
          <cell r="B341" t="str">
            <v>283 Accum Deferred Taxes</v>
          </cell>
          <cell r="C341" t="str">
            <v>AD VALOREM TAX EQUALIZATION</v>
          </cell>
          <cell r="D341">
            <v>0.46</v>
          </cell>
          <cell r="E341" t="str">
            <v>OTHER BASIS DIFFERENCES - 190 A/C 283</v>
          </cell>
          <cell r="F341">
            <v>65</v>
          </cell>
        </row>
        <row r="342">
          <cell r="A342" t="str">
            <v>283 Accum Deferred TaxesAFUDC_EQUITY-135923530.08</v>
          </cell>
          <cell r="B342" t="str">
            <v>283 Accum Deferred Taxes</v>
          </cell>
          <cell r="C342" t="str">
            <v>AFUDC_EQUITY</v>
          </cell>
          <cell r="D342">
            <v>-135923530.08000001</v>
          </cell>
          <cell r="E342" t="str">
            <v>OTHER BASIS DIFFERENCES - 190 A/C 283</v>
          </cell>
          <cell r="F342">
            <v>65</v>
          </cell>
        </row>
        <row r="343">
          <cell r="A343" t="str">
            <v>283 Accum Deferred TaxesBENCHMARK ADJUST - FT TDA24356336.46</v>
          </cell>
          <cell r="B343" t="str">
            <v>283 Accum Deferred Taxes</v>
          </cell>
          <cell r="C343" t="str">
            <v>BENCHMARK ADJUST - FT TDA2</v>
          </cell>
          <cell r="D343">
            <v>4356336.46</v>
          </cell>
          <cell r="E343" t="str">
            <v>OTHER BASIS DIFFERENCES - 190 A/C 283</v>
          </cell>
          <cell r="F343">
            <v>65</v>
          </cell>
        </row>
        <row r="344">
          <cell r="A344" t="str">
            <v>283 Accum Deferred TaxesBENCHMARK ADJUST - FT TDA30.05</v>
          </cell>
          <cell r="B344" t="str">
            <v>283 Accum Deferred Taxes</v>
          </cell>
          <cell r="C344" t="str">
            <v>BENCHMARK ADJUST - FT TDA3</v>
          </cell>
          <cell r="D344">
            <v>0.05</v>
          </cell>
          <cell r="E344" t="str">
            <v>OTHER BASIS DIFFERENCES - 190 A/C 283</v>
          </cell>
          <cell r="F344">
            <v>65</v>
          </cell>
        </row>
        <row r="345">
          <cell r="A345" t="str">
            <v>283 Accum Deferred TaxesNDBD_AFUDC_DEBT-35008336.59</v>
          </cell>
          <cell r="B345" t="str">
            <v>283 Accum Deferred Taxes</v>
          </cell>
          <cell r="C345" t="str">
            <v>NDBD_AFUDC_DEBT</v>
          </cell>
          <cell r="D345">
            <v>-35008336.590000004</v>
          </cell>
          <cell r="E345" t="str">
            <v>OTHER BASIS DIFFERENCES - 190 A/C 283</v>
          </cell>
          <cell r="F345">
            <v>65</v>
          </cell>
        </row>
        <row r="346">
          <cell r="A346" t="str">
            <v>283 Accum Deferred TaxesNDBD_AFUDC_EQUITY-92239859.5</v>
          </cell>
          <cell r="B346" t="str">
            <v>283 Accum Deferred Taxes</v>
          </cell>
          <cell r="C346" t="str">
            <v>NDBD_AFUDC_EQUITY</v>
          </cell>
          <cell r="D346">
            <v>-92239859.5</v>
          </cell>
          <cell r="E346" t="str">
            <v>OTHER BASIS DIFFERENCES - 190 A/C 283</v>
          </cell>
          <cell r="F346">
            <v>65</v>
          </cell>
        </row>
        <row r="347">
          <cell r="A347" t="str">
            <v>283 Accum Deferred TaxesNDBD_AFUDC_EQUITY STATE-10419528.97</v>
          </cell>
          <cell r="B347" t="str">
            <v>283 Accum Deferred Taxes</v>
          </cell>
          <cell r="C347" t="str">
            <v>NDBD_AFUDC_EQUITY STATE</v>
          </cell>
          <cell r="D347">
            <v>-10419528.970000001</v>
          </cell>
          <cell r="E347" t="str">
            <v>OTHER BASIS DIFFERENCES - 190 A/C 283</v>
          </cell>
          <cell r="F347">
            <v>65</v>
          </cell>
        </row>
        <row r="348">
          <cell r="A348" t="str">
            <v>283 Accum Deferred TaxesNDBD_FT-1007611.79</v>
          </cell>
          <cell r="B348" t="str">
            <v>283 Accum Deferred Taxes</v>
          </cell>
          <cell r="C348" t="str">
            <v>NDBD_FT</v>
          </cell>
          <cell r="D348">
            <v>-1007611.79</v>
          </cell>
          <cell r="E348" t="str">
            <v>OTHER BASIS DIFFERENCES - 190 A/C 283</v>
          </cell>
          <cell r="F348">
            <v>65</v>
          </cell>
        </row>
        <row r="349">
          <cell r="A349" t="str">
            <v>283 Accum Deferred TaxesNDBD_FT STATE-863398.16</v>
          </cell>
          <cell r="B349" t="str">
            <v>283 Accum Deferred Taxes</v>
          </cell>
          <cell r="C349" t="str">
            <v>NDBD_FT STATE</v>
          </cell>
          <cell r="D349">
            <v>-863398.16</v>
          </cell>
          <cell r="E349" t="str">
            <v>OTHER BASIS DIFFERENCES - 190 A/C 283</v>
          </cell>
          <cell r="F349">
            <v>65</v>
          </cell>
        </row>
        <row r="350">
          <cell r="A350" t="str">
            <v>283 Accum Deferred TaxesSTOCK OPTION EXCESS - POST FAS123R-0.5</v>
          </cell>
          <cell r="B350" t="str">
            <v>283 Accum Deferred Taxes</v>
          </cell>
          <cell r="C350" t="str">
            <v>STOCK OPTION EXCESS - POST FAS123R</v>
          </cell>
          <cell r="D350">
            <v>-0.5</v>
          </cell>
          <cell r="E350" t="str">
            <v>OTHER BASIS DIFFERENCES - 190 A/C 283</v>
          </cell>
          <cell r="F350">
            <v>65</v>
          </cell>
        </row>
        <row r="351">
          <cell r="A351" t="str">
            <v>283 Accum Deferred TaxesSTOCK OPTION EXCESS - POST FAS123R Cancel-0.11</v>
          </cell>
          <cell r="B351" t="str">
            <v>283 Accum Deferred Taxes</v>
          </cell>
          <cell r="C351" t="str">
            <v>STOCK OPTION EXCESS - POST FAS123R Cancel</v>
          </cell>
          <cell r="D351">
            <v>-0.11</v>
          </cell>
          <cell r="E351" t="str">
            <v>OTHER BASIS DIFFERENCES - 190 A/C 283</v>
          </cell>
          <cell r="F351">
            <v>65</v>
          </cell>
        </row>
        <row r="352">
          <cell r="A352" t="str">
            <v>283 Accum Deferred TaxesSTOCK OPTION EXPENSE - PRE FAS123R-0.07</v>
          </cell>
          <cell r="B352" t="str">
            <v>283 Accum Deferred Taxes</v>
          </cell>
          <cell r="C352" t="str">
            <v>STOCK OPTION EXPENSE - PRE FAS123R</v>
          </cell>
          <cell r="D352">
            <v>-7.0000000000000007E-2</v>
          </cell>
          <cell r="E352" t="str">
            <v>OTHER BASIS DIFFERENCES - 190 A/C 283</v>
          </cell>
          <cell r="F352">
            <v>65</v>
          </cell>
        </row>
        <row r="353">
          <cell r="A353" t="str">
            <v>283 Accum Deferred TaxesVACATION PAY0</v>
          </cell>
          <cell r="B353" t="str">
            <v>283 Accum Deferred Taxes</v>
          </cell>
          <cell r="C353" t="str">
            <v>VACATION PAY</v>
          </cell>
          <cell r="D353">
            <v>0</v>
          </cell>
          <cell r="E353" t="str">
            <v>OTHER BASIS DIFFERENCES - 190 A/C 283</v>
          </cell>
          <cell r="F353">
            <v>65</v>
          </cell>
        </row>
        <row r="354">
          <cell r="A354" t="str">
            <v>283 Accum Deferred TaxesEMISSION ALLOWANCES-10161868.25</v>
          </cell>
          <cell r="B354" t="str">
            <v>283 Accum Deferred Taxes</v>
          </cell>
          <cell r="C354" t="str">
            <v>EMISSION ALLOWANCES</v>
          </cell>
          <cell r="D354">
            <v>-10161868.25</v>
          </cell>
          <cell r="E354" t="str">
            <v>EMISSION ALLOWANCES</v>
          </cell>
          <cell r="F354">
            <v>66</v>
          </cell>
        </row>
        <row r="355">
          <cell r="A355" t="str">
            <v>283 Accum Deferred TaxesMEDICARE SUBSIDY TAX LEGISLATION ADJ5191987.71</v>
          </cell>
          <cell r="B355" t="str">
            <v>283 Accum Deferred Taxes</v>
          </cell>
          <cell r="C355" t="str">
            <v>MEDICARE SUBSIDY TAX LEGISLATION ADJ</v>
          </cell>
          <cell r="D355">
            <v>5191987.71</v>
          </cell>
          <cell r="E355" t="str">
            <v>TAX LEGISLATIVE REGULATORY ADJUSTMENT</v>
          </cell>
          <cell r="F355">
            <v>67</v>
          </cell>
        </row>
        <row r="356">
          <cell r="A356" t="str">
            <v>283 Accum Deferred TaxesMEDICARE SUBSIDY TAX LEGISLATION ADJ-CURRENT-1730662.56</v>
          </cell>
          <cell r="B356" t="str">
            <v>283 Accum Deferred Taxes</v>
          </cell>
          <cell r="C356" t="str">
            <v>MEDICARE SUBSIDY TAX LEGISLATION ADJ-CURRENT</v>
          </cell>
          <cell r="D356">
            <v>-1730662.56</v>
          </cell>
          <cell r="E356" t="str">
            <v>TAX LEGISLATIVE REGULATORY ADJUSTMENT</v>
          </cell>
          <cell r="F356">
            <v>67</v>
          </cell>
        </row>
        <row r="357">
          <cell r="A357" t="str">
            <v>283 Accum Deferred TaxesPPACA CHANGE - MEDICARE SUBSIDY GROSS UP-15509901.01</v>
          </cell>
          <cell r="B357" t="str">
            <v>283 Accum Deferred Taxes</v>
          </cell>
          <cell r="C357" t="str">
            <v>PPACA CHANGE - MEDICARE SUBSIDY GROSS UP</v>
          </cell>
          <cell r="D357">
            <v>-15509901.01</v>
          </cell>
          <cell r="E357" t="str">
            <v>TAX LEGISLATIVE REGULATORY ADJUSTMENT</v>
          </cell>
          <cell r="F357">
            <v>67</v>
          </cell>
        </row>
        <row r="358">
          <cell r="A358" t="str">
            <v>283 Accum Deferred TaxesTAXABLE MEDICARE SUBSIDY-6374879.55</v>
          </cell>
          <cell r="B358" t="str">
            <v>283 Accum Deferred Taxes</v>
          </cell>
          <cell r="C358" t="str">
            <v>TAXABLE MEDICARE SUBSIDY</v>
          </cell>
          <cell r="D358">
            <v>-6374879.5499999998</v>
          </cell>
          <cell r="E358" t="str">
            <v>TAX LEGISLATIVE REGULATORY ADJUSTMENT</v>
          </cell>
          <cell r="F358">
            <v>67</v>
          </cell>
        </row>
        <row r="359">
          <cell r="A359" t="str">
            <v>283 Accum Deferred TaxesNCCR UNDER RECOVERY-CURRENT 283</v>
          </cell>
          <cell r="B359" t="str">
            <v>283 Accum Deferred Taxes</v>
          </cell>
          <cell r="C359" t="str">
            <v>NCCR UNDER RECOVERY-CURRENT 283</v>
          </cell>
          <cell r="D359">
            <v>0</v>
          </cell>
          <cell r="E359" t="str">
            <v>NCCR UNDER RECOVERY</v>
          </cell>
          <cell r="F359">
            <v>68</v>
          </cell>
        </row>
        <row r="360">
          <cell r="A360" t="str">
            <v>283 Accum Deferred TaxesREG ASSETS - BRANCH-5041637.06</v>
          </cell>
          <cell r="B360" t="str">
            <v>283 Accum Deferred Taxes</v>
          </cell>
          <cell r="C360" t="str">
            <v>REG ASSETS - BRANCH</v>
          </cell>
          <cell r="D360">
            <v>-5041637.0599999996</v>
          </cell>
          <cell r="E360" t="str">
            <v>REG. ASSETS - BRANCH</v>
          </cell>
          <cell r="F360">
            <v>69</v>
          </cell>
        </row>
        <row r="361">
          <cell r="A361" t="str">
            <v>283 Accum Deferred TaxesREG. ASSETS - MCDONOUGH0</v>
          </cell>
          <cell r="B361" t="str">
            <v>283 Accum Deferred Taxes</v>
          </cell>
          <cell r="C361" t="str">
            <v>REG. ASSETS - MCDONOUGH</v>
          </cell>
          <cell r="D361">
            <v>0</v>
          </cell>
          <cell r="E361" t="str">
            <v>REG. ASSETS - MCDONOUGH</v>
          </cell>
          <cell r="F361">
            <v>70</v>
          </cell>
        </row>
        <row r="362">
          <cell r="A362" t="str">
            <v>283 Accum Deferred TaxesREG. ASSETS - MCDONOUGH - CURRENT-1880542.44</v>
          </cell>
          <cell r="B362" t="str">
            <v>283 Accum Deferred Taxes</v>
          </cell>
          <cell r="C362" t="str">
            <v>REG. ASSETS - MCDONOUGH - CURRENT</v>
          </cell>
          <cell r="D362">
            <v>-1880542.44</v>
          </cell>
          <cell r="E362" t="str">
            <v>REG. ASSETS - MCDONOUGH</v>
          </cell>
          <cell r="F362">
            <v>70</v>
          </cell>
        </row>
        <row r="363">
          <cell r="A363" t="str">
            <v>283 Accum Deferred TaxesLEASE EXPENSE0</v>
          </cell>
          <cell r="B363" t="str">
            <v>283 Accum Deferred Taxes</v>
          </cell>
          <cell r="C363" t="str">
            <v>LEASE EXPENSE</v>
          </cell>
          <cell r="D363">
            <v>0</v>
          </cell>
          <cell r="E363" t="str">
            <v>LEASE EXPENSE</v>
          </cell>
          <cell r="F363">
            <v>71</v>
          </cell>
        </row>
        <row r="364">
          <cell r="A364" t="str">
            <v>283 Accum Deferred TaxesREG ASSETS - MITCHELL-41154.71</v>
          </cell>
          <cell r="B364" t="str">
            <v>283 Accum Deferred Taxes</v>
          </cell>
          <cell r="C364" t="str">
            <v>REG ASSETS - MITCHELL</v>
          </cell>
          <cell r="D364">
            <v>-41154.71</v>
          </cell>
          <cell r="E364" t="str">
            <v>REG ASSETS - MITCHELL</v>
          </cell>
          <cell r="F364">
            <v>72</v>
          </cell>
        </row>
        <row r="365">
          <cell r="A365" t="str">
            <v>283 Accum Deferred TaxesREG ASSETS - MITCHELL - CURRENT-14110.19</v>
          </cell>
          <cell r="B365" t="str">
            <v>283 Accum Deferred Taxes</v>
          </cell>
          <cell r="C365" t="str">
            <v>REG ASSETS - MITCHELL - CURRENT</v>
          </cell>
          <cell r="D365">
            <v>-14110.19</v>
          </cell>
          <cell r="E365" t="str">
            <v>REG ASSETS - MITCHELL</v>
          </cell>
          <cell r="F365">
            <v>72</v>
          </cell>
        </row>
        <row r="366">
          <cell r="A366" t="str">
            <v>283 Accum Deferred TaxesREG ASSETS - ENV DECERTIFICATION-21345580.57</v>
          </cell>
          <cell r="B366" t="str">
            <v>283 Accum Deferred Taxes</v>
          </cell>
          <cell r="C366" t="str">
            <v>REG ASSETS - ENV DECERTIFICATION</v>
          </cell>
          <cell r="D366">
            <v>-21345580.57</v>
          </cell>
          <cell r="E366" t="str">
            <v>REG ASSETS - ENVIRONMENTAL DECERTIFICATION</v>
          </cell>
          <cell r="F366">
            <v>73</v>
          </cell>
        </row>
        <row r="367">
          <cell r="A367" t="str">
            <v>283 Accum Deferred TaxesSAVANNAH ACCOUNT 283 ATL0</v>
          </cell>
          <cell r="B367" t="str">
            <v>283 Accum Deferred Taxes</v>
          </cell>
          <cell r="C367" t="str">
            <v>SAVANNAH ACCOUNT 283 ATL</v>
          </cell>
          <cell r="D367">
            <v>0</v>
          </cell>
          <cell r="E367" t="str">
            <v>SAVANNAH ACCOUNT 283 ATL</v>
          </cell>
          <cell r="F367">
            <v>99</v>
          </cell>
        </row>
        <row r="368">
          <cell r="A368" t="str">
            <v>283 Accum Deferred TaxesIRS REPORTS RAR ADJUSTMENT - ATL0</v>
          </cell>
          <cell r="B368" t="str">
            <v>283 Accum Deferred Taxes</v>
          </cell>
          <cell r="C368" t="str">
            <v>IRS REPORTS RAR ADJUSTMENT - ATL</v>
          </cell>
          <cell r="D368">
            <v>0</v>
          </cell>
        </row>
        <row r="369">
          <cell r="A369" t="str">
            <v>190 Accum Deferred TaxesPLANT McDONOUGH CARBON CAPTURE DEFERRED0</v>
          </cell>
          <cell r="B369" t="str">
            <v>190 Accum Deferred Taxes</v>
          </cell>
          <cell r="C369" t="str">
            <v>PLANT McDONOUGH CARBON CAPTURE DEFERRED</v>
          </cell>
          <cell r="D369">
            <v>0</v>
          </cell>
          <cell r="E369" t="str">
            <v>PLANT McDONOUGH CARBON CAPTURE</v>
          </cell>
          <cell r="F369">
            <v>24</v>
          </cell>
        </row>
        <row r="370">
          <cell r="A370" t="str">
            <v>190 Accum Deferred TaxesPORT TAX CREDIT SETTLEMENT0.02</v>
          </cell>
          <cell r="B370" t="str">
            <v>190 Accum Deferred Taxes</v>
          </cell>
          <cell r="C370" t="str">
            <v>PORT TAX CREDIT SETTLEMENT</v>
          </cell>
          <cell r="D370">
            <v>0.02</v>
          </cell>
          <cell r="E370" t="str">
            <v>PORT TAX CREDIT SETTLEMENT</v>
          </cell>
          <cell r="F370">
            <v>21</v>
          </cell>
        </row>
        <row r="371">
          <cell r="A371" t="str">
            <v>190 Accum Deferred TaxesPORT TAX CREDIT SETTLEMENT CURRENT13758477.1</v>
          </cell>
          <cell r="B371" t="str">
            <v>190 Accum Deferred Taxes</v>
          </cell>
          <cell r="C371" t="str">
            <v>PORT TAX CREDIT SETTLEMENT CURRENT</v>
          </cell>
          <cell r="D371">
            <v>13758477.1</v>
          </cell>
          <cell r="E371" t="str">
            <v>PORT TAX CREDIT SETTLEMENT</v>
          </cell>
          <cell r="F371">
            <v>21</v>
          </cell>
        </row>
        <row r="372">
          <cell r="A372" t="str">
            <v>190 Accum Deferred TaxesMISC DEF DR - RESOURCE PLANNING0</v>
          </cell>
          <cell r="B372" t="str">
            <v>190 Accum Deferred Taxes</v>
          </cell>
          <cell r="C372" t="str">
            <v>MISC DEF DR - RESOURCE PLANNING</v>
          </cell>
          <cell r="D372">
            <v>0</v>
          </cell>
          <cell r="E372" t="str">
            <v>INCOME TAX DEFERRED - ELECTRIC</v>
          </cell>
          <cell r="F372">
            <v>14</v>
          </cell>
        </row>
        <row r="373">
          <cell r="A373" t="str">
            <v>190 Accum Deferred TaxesPLANT BOWEN UNIT 6 GAIN0</v>
          </cell>
          <cell r="B373" t="str">
            <v>190 Accum Deferred Taxes</v>
          </cell>
          <cell r="C373" t="str">
            <v>PLANT BOWEN UNIT 6 GAIN</v>
          </cell>
          <cell r="D373">
            <v>0</v>
          </cell>
          <cell r="E373" t="str">
            <v>PLANT BOWEN UNIT 6 GAIN</v>
          </cell>
          <cell r="F373">
            <v>25</v>
          </cell>
        </row>
        <row r="374">
          <cell r="A374" t="str">
            <v>283 Accum Deferred TaxesMISC DEF DR - RESOURCE PLANNING0</v>
          </cell>
          <cell r="B374" t="str">
            <v>283 Accum Deferred Taxes</v>
          </cell>
          <cell r="C374" t="str">
            <v>MISC DEF DR - RESOURCE PLANNING</v>
          </cell>
          <cell r="D374">
            <v>0</v>
          </cell>
          <cell r="E374" t="str">
            <v>RESOURCE PLANNING - SOLAR INITIATIVE</v>
          </cell>
          <cell r="F374">
            <v>74</v>
          </cell>
        </row>
        <row r="375">
          <cell r="A375" t="str">
            <v>190 Accum Deferred TaxesREG ASSETS - BRANCH OBSOLETE INVENTORY0</v>
          </cell>
          <cell r="B375" t="str">
            <v>190 Accum Deferred Taxes</v>
          </cell>
          <cell r="C375" t="str">
            <v>REG ASSETS - BRANCH OBSOLETE INVENTORY</v>
          </cell>
          <cell r="D375">
            <v>0</v>
          </cell>
          <cell r="E375" t="str">
            <v>INCOME TAX DEFERRED - ELECTRIC</v>
          </cell>
          <cell r="F375">
            <v>14</v>
          </cell>
        </row>
        <row r="376">
          <cell r="A376" t="str">
            <v>283 Accum Deferred TaxesREG ASSETS - BRANCH OBSOLETE INVENTORY0</v>
          </cell>
          <cell r="B376" t="str">
            <v>283 Accum Deferred Taxes</v>
          </cell>
          <cell r="C376" t="str">
            <v>REG ASSETS - BRANCH OBSOLETE INVENTORY</v>
          </cell>
          <cell r="D376">
            <v>0</v>
          </cell>
          <cell r="E376" t="str">
            <v>REG. ASSETS - BRANCH</v>
          </cell>
          <cell r="F376">
            <v>69</v>
          </cell>
        </row>
        <row r="377">
          <cell r="A377" t="str">
            <v>190 Accum Deferred TaxesPREPAID RENTAL INCOME - MACON SPUR NU0</v>
          </cell>
          <cell r="B377" t="str">
            <v>190 Accum Deferred Taxes</v>
          </cell>
          <cell r="C377" t="str">
            <v>PREPAID RENTAL INCOME - MACON SPUR NU</v>
          </cell>
          <cell r="D377">
            <v>0</v>
          </cell>
          <cell r="E377" t="str">
            <v>OTHER DEFERRED COST BTL</v>
          </cell>
          <cell r="F377">
            <v>11</v>
          </cell>
        </row>
        <row r="378">
          <cell r="A378" t="str">
            <v>190 Accum Deferred TaxesPREPAID RENTAL INCOME - OUTDOOR LIGHTING NU0</v>
          </cell>
          <cell r="B378" t="str">
            <v>190 Accum Deferred Taxes</v>
          </cell>
          <cell r="C378" t="str">
            <v>PREPAID RENTAL INCOME - OUTDOOR LIGHTING NU</v>
          </cell>
          <cell r="D378">
            <v>0</v>
          </cell>
          <cell r="E378" t="str">
            <v>OTHER DEFERRED COST BTL</v>
          </cell>
          <cell r="F378">
            <v>11</v>
          </cell>
        </row>
        <row r="379">
          <cell r="A379" t="str">
            <v>190 Accum Deferred TaxesGPC SPARE 3 D &amp; O0</v>
          </cell>
          <cell r="B379" t="str">
            <v>190 Accum Deferred Taxes</v>
          </cell>
          <cell r="C379" t="str">
            <v>GPC SPARE 3 D &amp; O</v>
          </cell>
          <cell r="D379">
            <v>0</v>
          </cell>
          <cell r="E379" t="str">
            <v>INCOME TAX DEFERRED - ELECTRIC</v>
          </cell>
          <cell r="F379">
            <v>14</v>
          </cell>
        </row>
        <row r="380">
          <cell r="A380" t="str">
            <v>283 Accum Deferred TaxesGPC SPARE 3 D &amp; O0</v>
          </cell>
          <cell r="B380" t="str">
            <v>283 Accum Deferred Taxes</v>
          </cell>
          <cell r="C380" t="str">
            <v>GPC SPARE 3 D &amp; O</v>
          </cell>
          <cell r="D380">
            <v>0</v>
          </cell>
          <cell r="E380" t="str">
            <v>OCI - HEDGE SETTLEMENT</v>
          </cell>
          <cell r="F380">
            <v>61</v>
          </cell>
        </row>
        <row r="381">
          <cell r="A381" t="str">
            <v>283 Accum Deferred TaxesNCCR UNDER RECOVERY-CURRENT 2830</v>
          </cell>
          <cell r="B381" t="str">
            <v>283 Accum Deferred Taxes</v>
          </cell>
          <cell r="C381" t="str">
            <v>NCCR UNDER RECOVERY-CURRENT 283</v>
          </cell>
          <cell r="D381">
            <v>0</v>
          </cell>
          <cell r="E381" t="str">
            <v>NCCR OVER/UNDER RECOVERED</v>
          </cell>
          <cell r="F381">
            <v>75</v>
          </cell>
        </row>
        <row r="382">
          <cell r="A382" t="str">
            <v>190 Accum Deferred TaxesREG ASSET - BOULEVARD0</v>
          </cell>
          <cell r="B382" t="str">
            <v>190 Accum Deferred Taxes</v>
          </cell>
          <cell r="C382" t="str">
            <v>REG ASSET - BOULEVARD</v>
          </cell>
          <cell r="D382">
            <v>0</v>
          </cell>
          <cell r="E382" t="str">
            <v>INCOME TAX DEFERRED - ELECTRIC</v>
          </cell>
          <cell r="F382">
            <v>14</v>
          </cell>
        </row>
        <row r="383">
          <cell r="A383" t="str">
            <v>283 Accum Deferred TaxesREG ASSET - BOULEVARD0</v>
          </cell>
          <cell r="B383" t="str">
            <v>283 Accum Deferred Taxes</v>
          </cell>
          <cell r="C383" t="str">
            <v>REG ASSET - BOULEVARD</v>
          </cell>
          <cell r="D383">
            <v>0</v>
          </cell>
          <cell r="E383" t="str">
            <v>REG ASSET - BOULEVARD</v>
          </cell>
          <cell r="F383">
            <v>76</v>
          </cell>
        </row>
        <row r="384">
          <cell r="A384" t="str">
            <v>190 Accum Deferred TaxesJV Non Utility Correction (Prepaids)0</v>
          </cell>
          <cell r="B384" t="str">
            <v>190 Accum Deferred Taxes</v>
          </cell>
          <cell r="C384" t="str">
            <v>JV Non Utility Correction (Prepaids)</v>
          </cell>
          <cell r="D384">
            <v>0</v>
          </cell>
          <cell r="E384" t="str">
            <v>OTHER DEFERRED COST ATL</v>
          </cell>
          <cell r="F384">
            <v>10</v>
          </cell>
        </row>
        <row r="385">
          <cell r="A385" t="str">
            <v>190 Accum Deferred TaxesJV Utility Correction (Prepaids)0</v>
          </cell>
          <cell r="B385" t="str">
            <v>190 Accum Deferred Taxes</v>
          </cell>
          <cell r="C385" t="str">
            <v>JV Utility Correction (Prepaids)</v>
          </cell>
          <cell r="D385">
            <v>0</v>
          </cell>
          <cell r="E385" t="str">
            <v>OTHER DEFERRED COST BTL</v>
          </cell>
          <cell r="F385">
            <v>11</v>
          </cell>
        </row>
        <row r="386">
          <cell r="A386"/>
          <cell r="D386">
            <v>0</v>
          </cell>
        </row>
        <row r="387">
          <cell r="A387"/>
          <cell r="D387">
            <v>0</v>
          </cell>
        </row>
        <row r="388">
          <cell r="A388"/>
          <cell r="D388">
            <v>0</v>
          </cell>
        </row>
        <row r="389">
          <cell r="A389"/>
          <cell r="D389">
            <v>0</v>
          </cell>
        </row>
        <row r="390">
          <cell r="A390"/>
          <cell r="D390">
            <v>0</v>
          </cell>
        </row>
        <row r="391">
          <cell r="A391"/>
          <cell r="D391">
            <v>0</v>
          </cell>
        </row>
        <row r="392">
          <cell r="A392"/>
          <cell r="D392">
            <v>0</v>
          </cell>
        </row>
        <row r="393">
          <cell r="A393"/>
          <cell r="D393">
            <v>0</v>
          </cell>
        </row>
        <row r="394">
          <cell r="A394"/>
          <cell r="D394">
            <v>0</v>
          </cell>
        </row>
        <row r="395">
          <cell r="A395"/>
          <cell r="D395">
            <v>0</v>
          </cell>
        </row>
        <row r="396">
          <cell r="A396"/>
          <cell r="D396">
            <v>0</v>
          </cell>
        </row>
        <row r="397">
          <cell r="A397"/>
          <cell r="D397">
            <v>0</v>
          </cell>
        </row>
        <row r="398">
          <cell r="A398"/>
          <cell r="D398">
            <v>0</v>
          </cell>
        </row>
        <row r="399">
          <cell r="A399"/>
          <cell r="D399">
            <v>0</v>
          </cell>
        </row>
        <row r="400">
          <cell r="A400"/>
          <cell r="D400">
            <v>0</v>
          </cell>
        </row>
        <row r="401">
          <cell r="A401"/>
          <cell r="D401">
            <v>0</v>
          </cell>
        </row>
        <row r="402">
          <cell r="A402"/>
          <cell r="D402">
            <v>0</v>
          </cell>
        </row>
        <row r="403">
          <cell r="A403"/>
          <cell r="D403">
            <v>0</v>
          </cell>
        </row>
        <row r="404">
          <cell r="A404"/>
          <cell r="D404">
            <v>0</v>
          </cell>
        </row>
        <row r="405">
          <cell r="A405"/>
          <cell r="D405">
            <v>0</v>
          </cell>
        </row>
        <row r="406">
          <cell r="A406"/>
          <cell r="D406">
            <v>0</v>
          </cell>
        </row>
        <row r="407">
          <cell r="A407"/>
          <cell r="D407">
            <v>0</v>
          </cell>
        </row>
        <row r="408">
          <cell r="A408"/>
          <cell r="D408">
            <v>0</v>
          </cell>
        </row>
        <row r="409">
          <cell r="A409"/>
          <cell r="D409">
            <v>0</v>
          </cell>
        </row>
        <row r="410">
          <cell r="A410"/>
          <cell r="D410">
            <v>0</v>
          </cell>
        </row>
        <row r="411">
          <cell r="A411"/>
          <cell r="D411">
            <v>0</v>
          </cell>
        </row>
        <row r="412">
          <cell r="A412"/>
          <cell r="D412">
            <v>0</v>
          </cell>
        </row>
        <row r="413">
          <cell r="A413"/>
          <cell r="D413">
            <v>0</v>
          </cell>
        </row>
        <row r="414">
          <cell r="A414"/>
          <cell r="D414">
            <v>0</v>
          </cell>
        </row>
        <row r="415">
          <cell r="A415"/>
          <cell r="D415">
            <v>0</v>
          </cell>
        </row>
        <row r="416">
          <cell r="A416"/>
          <cell r="D416">
            <v>0</v>
          </cell>
        </row>
        <row r="417">
          <cell r="A417"/>
          <cell r="D417">
            <v>0</v>
          </cell>
        </row>
        <row r="418">
          <cell r="A418"/>
          <cell r="D418">
            <v>0</v>
          </cell>
        </row>
        <row r="419">
          <cell r="A419"/>
          <cell r="D419">
            <v>0</v>
          </cell>
        </row>
        <row r="420">
          <cell r="A420"/>
          <cell r="D420">
            <v>0</v>
          </cell>
        </row>
        <row r="421">
          <cell r="A421"/>
          <cell r="D421">
            <v>0</v>
          </cell>
        </row>
        <row r="422">
          <cell r="A422"/>
          <cell r="D422">
            <v>0</v>
          </cell>
        </row>
        <row r="423">
          <cell r="A423"/>
          <cell r="D423">
            <v>0</v>
          </cell>
        </row>
        <row r="424">
          <cell r="A424"/>
          <cell r="D424">
            <v>0</v>
          </cell>
        </row>
        <row r="425">
          <cell r="A425"/>
          <cell r="D425">
            <v>0</v>
          </cell>
        </row>
        <row r="426">
          <cell r="A426"/>
          <cell r="D426">
            <v>0</v>
          </cell>
        </row>
        <row r="427">
          <cell r="A427"/>
          <cell r="D427">
            <v>0</v>
          </cell>
        </row>
        <row r="428">
          <cell r="A428"/>
          <cell r="D428">
            <v>0</v>
          </cell>
        </row>
        <row r="429">
          <cell r="A429"/>
          <cell r="D429">
            <v>0</v>
          </cell>
        </row>
        <row r="430">
          <cell r="A430"/>
          <cell r="D430">
            <v>0</v>
          </cell>
        </row>
        <row r="431">
          <cell r="A431"/>
          <cell r="D431">
            <v>0</v>
          </cell>
        </row>
        <row r="432">
          <cell r="A432"/>
          <cell r="D432">
            <v>0</v>
          </cell>
        </row>
        <row r="433">
          <cell r="A433"/>
          <cell r="D433">
            <v>0</v>
          </cell>
        </row>
        <row r="434">
          <cell r="A434"/>
          <cell r="D434">
            <v>0</v>
          </cell>
        </row>
        <row r="435">
          <cell r="A435"/>
          <cell r="D435">
            <v>0</v>
          </cell>
        </row>
        <row r="436">
          <cell r="A436"/>
          <cell r="D436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C Category Spend"/>
      <sheetName val="Calculations"/>
      <sheetName val="FNM"/>
      <sheetName val="Sheet1"/>
      <sheetName val="Procurement"/>
      <sheetName val="ESRI_MAPINFO_SHEET"/>
      <sheetName val="Sheet2"/>
    </sheetNames>
    <sheetDataSet>
      <sheetData sheetId="0">
        <row r="2">
          <cell r="AP2" t="str">
            <v>GPC% U3</v>
          </cell>
        </row>
      </sheetData>
      <sheetData sheetId="1">
        <row r="48">
          <cell r="B48">
            <v>3325535733.198133</v>
          </cell>
        </row>
      </sheetData>
      <sheetData sheetId="2"/>
      <sheetData sheetId="3" refreshError="1"/>
      <sheetData sheetId="4"/>
      <sheetData sheetId="5"/>
      <sheetData sheetId="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sk List"/>
      <sheetName val="Guidelines"/>
      <sheetName val="Constants"/>
      <sheetName val="Version"/>
      <sheetName val="Annual_Monthly &amp; Transpose"/>
      <sheetName val="Settings"/>
      <sheetName val="Settings_Expand"/>
      <sheetName val="Asset_Master"/>
      <sheetName val="Annual Inputs"/>
      <sheetName val="Capital Spend curve"/>
      <sheetName val="Recurring Capital"/>
      <sheetName val="Project Inputs"/>
      <sheetName val="Start"/>
      <sheetName val="Asset 1"/>
      <sheetName val="Asset 2"/>
      <sheetName val="Asset 3"/>
      <sheetName val="Asset 4"/>
      <sheetName val="End"/>
      <sheetName val="Financial Engine"/>
      <sheetName val="Summary Report"/>
      <sheetName val="Financing Cost Summary"/>
      <sheetName val="Graphs_Standard"/>
      <sheetName val="RWSettings"/>
      <sheetName val="ModelData"/>
      <sheetName val="ListboxStore"/>
      <sheetName val="Prt_Reports"/>
      <sheetName val="Reports"/>
    </sheetNames>
    <sheetDataSet>
      <sheetData sheetId="0" refreshError="1"/>
      <sheetData sheetId="1" refreshError="1"/>
      <sheetData sheetId="2">
        <row r="6">
          <cell r="C6" t="str">
            <v>Monthly</v>
          </cell>
        </row>
      </sheetData>
      <sheetData sheetId="3" refreshError="1"/>
      <sheetData sheetId="4" refreshError="1"/>
      <sheetData sheetId="5">
        <row r="6">
          <cell r="C6">
            <v>39447</v>
          </cell>
        </row>
      </sheetData>
      <sheetData sheetId="6">
        <row r="14">
          <cell r="C14">
            <v>1</v>
          </cell>
        </row>
      </sheetData>
      <sheetData sheetId="7" refreshError="1"/>
      <sheetData sheetId="8">
        <row r="19">
          <cell r="C19" t="str">
            <v>APC</v>
          </cell>
        </row>
      </sheetData>
      <sheetData sheetId="9" refreshError="1"/>
      <sheetData sheetId="10" refreshError="1"/>
      <sheetData sheetId="11">
        <row r="24">
          <cell r="C24" t="str">
            <v>Regulated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ule 64"/>
      <sheetName val="Federal PreProcessor"/>
      <sheetName val="Fed PreProcessor Pivot Table"/>
      <sheetName val="Other Basis"/>
      <sheetName val="State Only Property"/>
      <sheetName val="OATT Report"/>
      <sheetName val="UI Balance Sheet ADIT"/>
      <sheetName val="Reconciliation"/>
      <sheetName val="Review Check"/>
    </sheetNames>
    <sheetDataSet>
      <sheetData sheetId="0">
        <row r="11">
          <cell r="A11" t="str">
            <v>INJURIES &amp; DAMAGES RESERVE</v>
          </cell>
          <cell r="B11">
            <v>1823360.52</v>
          </cell>
          <cell r="C11">
            <v>-1375076.27</v>
          </cell>
          <cell r="D11">
            <v>851435.09</v>
          </cell>
          <cell r="E11">
            <v>0</v>
          </cell>
          <cell r="F11">
            <v>0</v>
          </cell>
          <cell r="G11">
            <v>1299719.3399999999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A13" t="str">
            <v xml:space="preserve">OCI - HEDGE SETTLEMENT </v>
          </cell>
          <cell r="B13">
            <v>18340789.210000005</v>
          </cell>
          <cell r="C13">
            <v>0</v>
          </cell>
          <cell r="D13">
            <v>0</v>
          </cell>
          <cell r="E13">
            <v>-781400.25</v>
          </cell>
          <cell r="F13">
            <v>0</v>
          </cell>
          <cell r="G13">
            <v>17559388.960000005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A15" t="str">
            <v>MEDICAL INSURANCE CLAIMS</v>
          </cell>
          <cell r="B15">
            <v>4221268.28</v>
          </cell>
          <cell r="C15">
            <v>-0.04</v>
          </cell>
          <cell r="D15">
            <v>514864.77</v>
          </cell>
          <cell r="E15">
            <v>0</v>
          </cell>
          <cell r="F15">
            <v>0</v>
          </cell>
          <cell r="G15">
            <v>4736133.01</v>
          </cell>
        </row>
        <row r="16">
          <cell r="A16">
            <v>0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A17" t="str">
            <v>UNBILLED FUEL REVENUES</v>
          </cell>
          <cell r="B17">
            <v>39186518.640000008</v>
          </cell>
          <cell r="C17">
            <v>-0.02</v>
          </cell>
          <cell r="D17">
            <v>13753711.41</v>
          </cell>
          <cell r="E17">
            <v>0</v>
          </cell>
          <cell r="F17">
            <v>0</v>
          </cell>
          <cell r="G17">
            <v>52940230.030000001</v>
          </cell>
        </row>
        <row r="18">
          <cell r="A18">
            <v>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A19" t="str">
            <v>DEFERRED REVENUE - GPC</v>
          </cell>
          <cell r="B19">
            <v>1734893.1300000006</v>
          </cell>
          <cell r="C19">
            <v>-2003572.6</v>
          </cell>
          <cell r="D19">
            <v>330466.19</v>
          </cell>
          <cell r="E19">
            <v>0</v>
          </cell>
          <cell r="F19">
            <v>0</v>
          </cell>
          <cell r="G19">
            <v>61786.720000000496</v>
          </cell>
        </row>
        <row r="20">
          <cell r="A20">
            <v>0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A21" t="str">
            <v>BAD DEBT RESERVE</v>
          </cell>
          <cell r="B21">
            <v>2420877.6799999997</v>
          </cell>
          <cell r="C21">
            <v>-867533.7</v>
          </cell>
          <cell r="D21">
            <v>1029653.9</v>
          </cell>
          <cell r="E21">
            <v>0</v>
          </cell>
          <cell r="F21">
            <v>0</v>
          </cell>
          <cell r="G21">
            <v>2582997.88</v>
          </cell>
        </row>
        <row r="22">
          <cell r="A22">
            <v>0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A23" t="str">
            <v>AFFIRMATIVE ADJUSTMENTS</v>
          </cell>
          <cell r="B23">
            <v>360658.62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360658.62</v>
          </cell>
        </row>
        <row r="24">
          <cell r="A24">
            <v>0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A25" t="str">
            <v>DEFERRED INTERCOMPANY PAYABLE</v>
          </cell>
          <cell r="B25">
            <v>3939307.8000000003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3939307.8000000003</v>
          </cell>
        </row>
        <row r="26">
          <cell r="A26">
            <v>0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A27" t="str">
            <v>BUYBACKS</v>
          </cell>
          <cell r="B27">
            <v>4140226.3899999997</v>
          </cell>
          <cell r="C27">
            <v>-469952.89</v>
          </cell>
          <cell r="D27">
            <v>53377.43</v>
          </cell>
          <cell r="E27">
            <v>0</v>
          </cell>
          <cell r="F27">
            <v>0</v>
          </cell>
          <cell r="G27">
            <v>3723650.9299999997</v>
          </cell>
        </row>
        <row r="28">
          <cell r="A28">
            <v>0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A29" t="str">
            <v>OTHER DEFERRED COST ATL</v>
          </cell>
          <cell r="B29">
            <v>137631144.70000005</v>
          </cell>
          <cell r="C29">
            <v>-40737302.979999997</v>
          </cell>
          <cell r="D29">
            <v>84197294.590000033</v>
          </cell>
          <cell r="E29">
            <v>-718434.33</v>
          </cell>
          <cell r="F29">
            <v>35005.919999999998</v>
          </cell>
          <cell r="G29">
            <v>180407707.90000007</v>
          </cell>
        </row>
        <row r="30">
          <cell r="A30">
            <v>0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A31" t="str">
            <v>OTHER DEFERRED COST BTL</v>
          </cell>
          <cell r="B31">
            <v>9817002.1600000057</v>
          </cell>
          <cell r="C31">
            <v>-4024806.9899999998</v>
          </cell>
          <cell r="D31">
            <v>8104649.2400000002</v>
          </cell>
          <cell r="E31">
            <v>0</v>
          </cell>
          <cell r="F31">
            <v>0</v>
          </cell>
          <cell r="G31">
            <v>13896844.410000006</v>
          </cell>
        </row>
        <row r="32">
          <cell r="A32">
            <v>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A33" t="str">
            <v>ECCR OVER RECOVERY</v>
          </cell>
          <cell r="B33">
            <v>1376594.33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1376594.33</v>
          </cell>
        </row>
        <row r="34">
          <cell r="A34">
            <v>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A35" t="str">
            <v>INCOME TAX DEFERRED - ELECTRIC</v>
          </cell>
          <cell r="B35">
            <v>173779828.59999993</v>
          </cell>
          <cell r="C35">
            <v>-2576832.4400000023</v>
          </cell>
          <cell r="D35">
            <v>18139086.949999996</v>
          </cell>
          <cell r="E35">
            <v>-4.9999999901046976E-2</v>
          </cell>
          <cell r="F35">
            <v>-0.34999999961291905</v>
          </cell>
          <cell r="G35">
            <v>189342082.70999992</v>
          </cell>
        </row>
        <row r="36">
          <cell r="A36">
            <v>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A37" t="str">
            <v>FIN 48 TAX PROVISION OFF-SETS</v>
          </cell>
          <cell r="B37">
            <v>-1.0000004433095455E-2</v>
          </cell>
          <cell r="C37">
            <v>-1.0000000009313226E-2</v>
          </cell>
          <cell r="D37">
            <v>1.0000000009313226E-2</v>
          </cell>
          <cell r="E37">
            <v>0</v>
          </cell>
          <cell r="F37">
            <v>0</v>
          </cell>
          <cell r="G37">
            <v>-1.0000004433095455E-2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A39" t="str">
            <v>INCOME TAX DEFERRED - NON-UTILITY</v>
          </cell>
          <cell r="B39">
            <v>-1536919.0900000003</v>
          </cell>
          <cell r="C39">
            <v>509207.82</v>
          </cell>
          <cell r="D39">
            <v>-487950.14</v>
          </cell>
          <cell r="E39">
            <v>0</v>
          </cell>
          <cell r="F39">
            <v>0</v>
          </cell>
          <cell r="G39">
            <v>-1515661.4100000001</v>
          </cell>
        </row>
        <row r="40">
          <cell r="A40">
            <v>0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A41" t="str">
            <v>OTHER BASIS DIFFERENCES - 109 A/C 190</v>
          </cell>
          <cell r="B41">
            <v>100258395.58000001</v>
          </cell>
          <cell r="C41">
            <v>0</v>
          </cell>
          <cell r="D41">
            <v>0</v>
          </cell>
          <cell r="E41">
            <v>-2070307</v>
          </cell>
          <cell r="F41">
            <v>59391</v>
          </cell>
          <cell r="G41">
            <v>98247479.580000013</v>
          </cell>
        </row>
        <row r="42">
          <cell r="A42">
            <v>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  <row r="43">
          <cell r="A43" t="str">
            <v>FLAT BILL REVENUE OVER</v>
          </cell>
          <cell r="B43">
            <v>292299.90000000037</v>
          </cell>
          <cell r="C43">
            <v>-3772123.0500000003</v>
          </cell>
          <cell r="D43">
            <v>4117291.1000000006</v>
          </cell>
          <cell r="E43">
            <v>0</v>
          </cell>
          <cell r="F43">
            <v>0</v>
          </cell>
          <cell r="G43">
            <v>637467.95000000065</v>
          </cell>
        </row>
        <row r="44">
          <cell r="A44">
            <v>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</row>
        <row r="45">
          <cell r="A45" t="str">
            <v>COST OF REMOVAL</v>
          </cell>
          <cell r="B45">
            <v>28545248.91</v>
          </cell>
          <cell r="C45">
            <v>-10929186.130000001</v>
          </cell>
          <cell r="D45">
            <v>993562.53</v>
          </cell>
          <cell r="E45">
            <v>0</v>
          </cell>
          <cell r="F45">
            <v>0</v>
          </cell>
          <cell r="G45">
            <v>18609625.310000002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</row>
        <row r="47">
          <cell r="A47" t="str">
            <v>TAX CREDIT CARRY FORWARD/BACK</v>
          </cell>
          <cell r="B47">
            <v>20597248.879999995</v>
          </cell>
          <cell r="C47">
            <v>0</v>
          </cell>
          <cell r="D47">
            <v>0</v>
          </cell>
          <cell r="E47">
            <v>-274226460.84000003</v>
          </cell>
          <cell r="F47">
            <v>333479882.88</v>
          </cell>
          <cell r="G47">
            <v>79850670.919999957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</row>
        <row r="49">
          <cell r="A49" t="str">
            <v>PORT TAX CREDIT SETTLEMENT</v>
          </cell>
          <cell r="B49">
            <v>13758043.099999992</v>
          </cell>
          <cell r="C49">
            <v>-12611937.420000002</v>
          </cell>
          <cell r="D49">
            <v>1146539.83</v>
          </cell>
          <cell r="E49">
            <v>0</v>
          </cell>
          <cell r="F49">
            <v>0</v>
          </cell>
          <cell r="G49">
            <v>2292645.5099999905</v>
          </cell>
        </row>
        <row r="50">
          <cell r="A50">
            <v>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</row>
        <row r="51">
          <cell r="A51" t="str">
            <v>NCCR OVER RECOVERY</v>
          </cell>
          <cell r="B51">
            <v>3259017.22</v>
          </cell>
          <cell r="C51">
            <v>-3425470.37</v>
          </cell>
          <cell r="D51">
            <v>166453.15</v>
          </cell>
          <cell r="E51">
            <v>0</v>
          </cell>
          <cell r="F51">
            <v>0</v>
          </cell>
          <cell r="G51">
            <v>8.7311491370201111E-11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</row>
        <row r="53">
          <cell r="A53" t="str">
            <v>FUEL CLAUSE OVER RECOVERED</v>
          </cell>
          <cell r="B53">
            <v>88855404.359999999</v>
          </cell>
          <cell r="C53">
            <v>-70922641.640000001</v>
          </cell>
          <cell r="D53">
            <v>24988734.599999998</v>
          </cell>
          <cell r="E53">
            <v>0</v>
          </cell>
          <cell r="F53">
            <v>0</v>
          </cell>
          <cell r="G53">
            <v>42921497.319999993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</row>
        <row r="55">
          <cell r="A55" t="str">
            <v>PLANT MCDONOUGH CC</v>
          </cell>
          <cell r="B55">
            <v>0</v>
          </cell>
          <cell r="C55">
            <v>-3439240.95</v>
          </cell>
          <cell r="D55">
            <v>5071802.75</v>
          </cell>
          <cell r="E55">
            <v>0</v>
          </cell>
          <cell r="F55">
            <v>0</v>
          </cell>
          <cell r="G55">
            <v>1632561.7999999998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</row>
        <row r="57">
          <cell r="A57" t="str">
            <v>PLANT BOWEN UNIT 6 GAIN</v>
          </cell>
          <cell r="B57">
            <v>0</v>
          </cell>
          <cell r="C57">
            <v>-160942.87</v>
          </cell>
          <cell r="D57">
            <v>571477.03</v>
          </cell>
          <cell r="E57">
            <v>0</v>
          </cell>
          <cell r="F57">
            <v>0</v>
          </cell>
          <cell r="G57">
            <v>410534.16000000003</v>
          </cell>
        </row>
        <row r="114">
          <cell r="A114" t="str">
            <v>ACCELERATED DEPRECIATION - ELECTRIC</v>
          </cell>
          <cell r="B114">
            <v>-3733478387.8900003</v>
          </cell>
          <cell r="C114">
            <v>-330412238.92000002</v>
          </cell>
          <cell r="D114">
            <v>99254673.070000008</v>
          </cell>
          <cell r="E114">
            <v>4808541.5199999996</v>
          </cell>
          <cell r="F114">
            <v>3555805.2</v>
          </cell>
          <cell r="G114">
            <v>-3956271607.0200005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</row>
        <row r="116">
          <cell r="A116" t="str">
            <v>ACCELERATED DEPRECIATION - NUCLEAR FUEL</v>
          </cell>
          <cell r="B116">
            <v>-2983622.5000000019</v>
          </cell>
          <cell r="C116">
            <v>-1186081.51</v>
          </cell>
          <cell r="D116">
            <v>5362363.5199999996</v>
          </cell>
          <cell r="E116">
            <v>-6.0000000000000005E-2</v>
          </cell>
          <cell r="F116">
            <v>38.76</v>
          </cell>
          <cell r="G116">
            <v>1192698.2099999979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</row>
        <row r="118">
          <cell r="A118" t="str">
            <v>BASIS DIFFERENCES - ELECTRIC</v>
          </cell>
          <cell r="B118">
            <v>-102177936.25000001</v>
          </cell>
          <cell r="C118">
            <v>62648009.82</v>
          </cell>
          <cell r="D118">
            <v>-152888154.87</v>
          </cell>
          <cell r="E118">
            <v>-5403034.0899999989</v>
          </cell>
          <cell r="F118">
            <v>512438.93</v>
          </cell>
          <cell r="G118">
            <v>-197308676.46000001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</row>
        <row r="120">
          <cell r="A120" t="str">
            <v>ACCELERATED DEPRECIATION - NON-UTILITY</v>
          </cell>
          <cell r="B120">
            <v>-15826655.949999997</v>
          </cell>
          <cell r="C120">
            <v>394992.17000000004</v>
          </cell>
          <cell r="D120">
            <v>22670.54</v>
          </cell>
          <cell r="E120">
            <v>0</v>
          </cell>
          <cell r="F120">
            <v>0</v>
          </cell>
          <cell r="G120">
            <v>-15408993.239999998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</row>
        <row r="122">
          <cell r="A122" t="str">
            <v>ACCELERATED DEPRECIATION - PROVISION</v>
          </cell>
          <cell r="B122">
            <v>-52775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-52775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</row>
        <row r="124">
          <cell r="A124" t="str">
            <v>IRS SETTLEMENT RAR - STATE - FEEDBACK</v>
          </cell>
          <cell r="B124">
            <v>9.3132257461547852E-10</v>
          </cell>
          <cell r="C124">
            <v>-0.35</v>
          </cell>
          <cell r="D124">
            <v>0.35</v>
          </cell>
          <cell r="E124">
            <v>0</v>
          </cell>
          <cell r="F124">
            <v>0</v>
          </cell>
          <cell r="G124">
            <v>9.3132257461547852E-10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</row>
        <row r="126">
          <cell r="A126" t="str">
            <v>BASIS DIFFERENCES - NON-UTILITY</v>
          </cell>
          <cell r="B126">
            <v>36524007.38000001</v>
          </cell>
          <cell r="C126">
            <v>10975086.050000001</v>
          </cell>
          <cell r="D126">
            <v>-11633497.369999999</v>
          </cell>
          <cell r="E126">
            <v>0</v>
          </cell>
          <cell r="F126">
            <v>0</v>
          </cell>
          <cell r="G126">
            <v>35865596.06000001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</row>
        <row r="128">
          <cell r="A128" t="str">
            <v>DEFERRED GAINS - NON-UTILITY</v>
          </cell>
          <cell r="B128">
            <v>-4516047.9400000013</v>
          </cell>
          <cell r="C128">
            <v>270371.96000000002</v>
          </cell>
          <cell r="D128">
            <v>-110130.08000000002</v>
          </cell>
          <cell r="E128">
            <v>0</v>
          </cell>
          <cell r="F128">
            <v>0</v>
          </cell>
          <cell r="G128">
            <v>-4355806.0600000015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</row>
        <row r="130">
          <cell r="A130" t="str">
            <v>PLANT MCINTOSH CC DEFERRED INCOME TAXES</v>
          </cell>
          <cell r="B130">
            <v>-776557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-776557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</row>
        <row r="132">
          <cell r="A132" t="str">
            <v>BONUS DEPR SEC 29 - FED GPC - CURRENT</v>
          </cell>
          <cell r="B132">
            <v>-462618.1</v>
          </cell>
          <cell r="C132">
            <v>-13</v>
          </cell>
          <cell r="D132">
            <v>0</v>
          </cell>
          <cell r="E132">
            <v>0</v>
          </cell>
          <cell r="F132">
            <v>0</v>
          </cell>
          <cell r="G132">
            <v>-462631.1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</row>
        <row r="134">
          <cell r="A134" t="str">
            <v>BONUS DEPR SEC 29 - FED GPC - LONG TERM</v>
          </cell>
          <cell r="B134">
            <v>-5320110.95</v>
          </cell>
          <cell r="C134">
            <v>0</v>
          </cell>
          <cell r="D134">
            <v>346976</v>
          </cell>
          <cell r="E134">
            <v>0</v>
          </cell>
          <cell r="F134">
            <v>0</v>
          </cell>
          <cell r="G134">
            <v>-4973134.95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</row>
        <row r="136">
          <cell r="A136" t="str">
            <v>NDBD_AFUDC_DEBT</v>
          </cell>
          <cell r="B136">
            <v>-55501022.090000004</v>
          </cell>
          <cell r="C136">
            <v>0</v>
          </cell>
          <cell r="D136">
            <v>0</v>
          </cell>
          <cell r="E136">
            <v>-136450.42000000001</v>
          </cell>
          <cell r="F136">
            <v>1839107.56</v>
          </cell>
          <cell r="G136">
            <v>-53798364.950000003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</row>
        <row r="138">
          <cell r="A138" t="str">
            <v>OTHER BASIS DIFFERENCES - 109 A/C 282</v>
          </cell>
          <cell r="B138">
            <v>-353513836.08999997</v>
          </cell>
          <cell r="C138">
            <v>0</v>
          </cell>
          <cell r="D138">
            <v>0</v>
          </cell>
          <cell r="E138">
            <v>-12469029.27</v>
          </cell>
          <cell r="F138">
            <v>15517172.440000001</v>
          </cell>
          <cell r="G138">
            <v>-350465692.91999996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</row>
        <row r="140">
          <cell r="A140" t="str">
            <v>FIN 48</v>
          </cell>
          <cell r="B140">
            <v>22627130.43</v>
          </cell>
          <cell r="C140">
            <v>-22627130.43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</row>
        <row r="161">
          <cell r="A161" t="str">
            <v>LOSS/GAIN REACQUIRED DEBT</v>
          </cell>
          <cell r="B161">
            <v>-76965646.179999992</v>
          </cell>
          <cell r="C161">
            <v>-0.05</v>
          </cell>
          <cell r="D161">
            <v>5133915.76</v>
          </cell>
          <cell r="E161">
            <v>0</v>
          </cell>
          <cell r="F161">
            <v>0</v>
          </cell>
          <cell r="G161">
            <v>-71831730.469999984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</row>
        <row r="163">
          <cell r="A163" t="str">
            <v>DEFERRED JOBS REVENUE &amp; EXPENSE</v>
          </cell>
          <cell r="B163">
            <v>-429525.23</v>
          </cell>
          <cell r="C163">
            <v>-0.02</v>
          </cell>
          <cell r="D163">
            <v>203915.46</v>
          </cell>
          <cell r="E163">
            <v>0</v>
          </cell>
          <cell r="F163">
            <v>0</v>
          </cell>
          <cell r="G163">
            <v>-225609.79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A165" t="str">
            <v>PENSION</v>
          </cell>
          <cell r="B165">
            <v>-255127410.99999997</v>
          </cell>
          <cell r="C165">
            <v>-0.02</v>
          </cell>
          <cell r="D165">
            <v>19860995.460000001</v>
          </cell>
          <cell r="E165">
            <v>0</v>
          </cell>
          <cell r="F165">
            <v>0</v>
          </cell>
          <cell r="G165">
            <v>-235266415.55999997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7">
          <cell r="A167" t="str">
            <v>MCINTOSH COST DEFERRAL</v>
          </cell>
          <cell r="B167">
            <v>-271930.38999999955</v>
          </cell>
          <cell r="C167">
            <v>-7.0000000000000007E-2</v>
          </cell>
          <cell r="D167">
            <v>271930.36</v>
          </cell>
          <cell r="E167">
            <v>0</v>
          </cell>
          <cell r="F167">
            <v>0</v>
          </cell>
          <cell r="G167">
            <v>-9.9999999569263309E-2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</row>
        <row r="169">
          <cell r="A169" t="str">
            <v>FAS 133 MARKET TO MARKET</v>
          </cell>
          <cell r="B169">
            <v>209621.19999999992</v>
          </cell>
          <cell r="C169">
            <v>2125991.33</v>
          </cell>
          <cell r="D169">
            <v>241854.19</v>
          </cell>
          <cell r="E169">
            <v>0</v>
          </cell>
          <cell r="F169">
            <v>0</v>
          </cell>
          <cell r="G169">
            <v>2577466.7199999997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</row>
        <row r="171">
          <cell r="A171" t="str">
            <v>NUCLEAR OUTAGE</v>
          </cell>
          <cell r="B171">
            <v>-12088952.949999999</v>
          </cell>
          <cell r="C171">
            <v>-10788633.439999999</v>
          </cell>
          <cell r="D171">
            <v>9548909.0999999996</v>
          </cell>
          <cell r="E171">
            <v>0</v>
          </cell>
          <cell r="F171">
            <v>0</v>
          </cell>
          <cell r="G171">
            <v>-13328677.290000001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</row>
        <row r="173">
          <cell r="A173" t="str">
            <v>DEFERRED INTERCOMPANY GAIN/LOSS</v>
          </cell>
          <cell r="B173">
            <v>-4629798.95</v>
          </cell>
          <cell r="C173">
            <v>-292.60000000000002</v>
          </cell>
          <cell r="D173">
            <v>0</v>
          </cell>
          <cell r="E173">
            <v>0</v>
          </cell>
          <cell r="F173">
            <v>0</v>
          </cell>
          <cell r="G173">
            <v>-4630091.55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</row>
        <row r="175">
          <cell r="A175" t="str">
            <v>AFFIRMATIVE ADJUSTMENTS</v>
          </cell>
          <cell r="B175">
            <v>-4646678.1999999993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-4646678.1999999993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A177" t="str">
            <v>FLAT BILL REVENUE UNDER</v>
          </cell>
          <cell r="B177">
            <v>-5999107.8400000017</v>
          </cell>
          <cell r="C177">
            <v>-16148149.890000001</v>
          </cell>
          <cell r="D177">
            <v>9063986.4700000007</v>
          </cell>
          <cell r="E177">
            <v>0</v>
          </cell>
          <cell r="F177">
            <v>0</v>
          </cell>
          <cell r="G177">
            <v>-13083271.260000004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79">
          <cell r="A179" t="str">
            <v>FUEL CLAUSE UNDER RECOVERED</v>
          </cell>
          <cell r="B179">
            <v>1.999998509883838E-2</v>
          </cell>
          <cell r="C179">
            <v>-3.5599999999999996</v>
          </cell>
          <cell r="D179">
            <v>168149.02000000002</v>
          </cell>
          <cell r="E179">
            <v>0</v>
          </cell>
          <cell r="F179">
            <v>0</v>
          </cell>
          <cell r="G179">
            <v>168145.47999998511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</row>
        <row r="181">
          <cell r="A181" t="str">
            <v>LEVELIZED PURCHASE POWER EXPENSE</v>
          </cell>
          <cell r="B181">
            <v>-9867311.4600000009</v>
          </cell>
          <cell r="C181">
            <v>-34461646.659999996</v>
          </cell>
          <cell r="D181">
            <v>25342197.140000001</v>
          </cell>
          <cell r="E181">
            <v>0</v>
          </cell>
          <cell r="F181">
            <v>0</v>
          </cell>
          <cell r="G181">
            <v>-18986760.979999997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</row>
        <row r="183">
          <cell r="A183" t="str">
            <v>OCI - HEDGE SETTLEMENT</v>
          </cell>
          <cell r="B183">
            <v>-14742921.080000002</v>
          </cell>
          <cell r="C183">
            <v>0</v>
          </cell>
          <cell r="D183">
            <v>0</v>
          </cell>
          <cell r="E183">
            <v>-641119.4</v>
          </cell>
          <cell r="F183">
            <v>402714.48000000004</v>
          </cell>
          <cell r="G183">
            <v>-14981326.000000002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</row>
        <row r="185">
          <cell r="A185" t="str">
            <v>STORM DAMAGE RESERVE 283</v>
          </cell>
          <cell r="B185">
            <v>-15529289.959999997</v>
          </cell>
          <cell r="C185">
            <v>-7284977.1599999992</v>
          </cell>
          <cell r="D185">
            <v>6701320.6699999999</v>
          </cell>
          <cell r="E185">
            <v>0</v>
          </cell>
          <cell r="F185">
            <v>0</v>
          </cell>
          <cell r="G185">
            <v>-16112946.449999997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</row>
        <row r="187">
          <cell r="A187" t="str">
            <v>HAMMOND COOLING TOWER RENTAL</v>
          </cell>
          <cell r="B187">
            <v>-1215572.2100000002</v>
          </cell>
          <cell r="C187">
            <v>-0.03</v>
          </cell>
          <cell r="D187">
            <v>1012976.06</v>
          </cell>
          <cell r="E187">
            <v>0</v>
          </cell>
          <cell r="F187">
            <v>0</v>
          </cell>
          <cell r="G187">
            <v>-202596.18000000017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</row>
        <row r="189">
          <cell r="A189" t="str">
            <v>DSM DEFERRED COSTS</v>
          </cell>
          <cell r="B189">
            <v>-3119501.1799999997</v>
          </cell>
          <cell r="C189">
            <v>-0.04</v>
          </cell>
          <cell r="D189">
            <v>866719.4</v>
          </cell>
          <cell r="E189">
            <v>0</v>
          </cell>
          <cell r="F189">
            <v>0</v>
          </cell>
          <cell r="G189">
            <v>-2252781.8199999998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</row>
        <row r="191">
          <cell r="A191" t="str">
            <v>OTHER BASIS DIFFERENCES - 190 A/C 283</v>
          </cell>
          <cell r="B191">
            <v>-271105929.42000002</v>
          </cell>
          <cell r="C191">
            <v>-0.44999999999999996</v>
          </cell>
          <cell r="D191">
            <v>0.45999999999999996</v>
          </cell>
          <cell r="E191">
            <v>-8595629.8600000013</v>
          </cell>
          <cell r="F191">
            <v>14666725.210000001</v>
          </cell>
          <cell r="G191">
            <v>-265034834.06000003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</row>
        <row r="193">
          <cell r="A193" t="str">
            <v>EMISSION ALLOWANCES</v>
          </cell>
          <cell r="B193">
            <v>-10161868.25</v>
          </cell>
          <cell r="C193">
            <v>0</v>
          </cell>
          <cell r="D193">
            <v>756242.76</v>
          </cell>
          <cell r="E193">
            <v>0</v>
          </cell>
          <cell r="F193">
            <v>0</v>
          </cell>
          <cell r="G193">
            <v>-9405625.4900000002</v>
          </cell>
        </row>
        <row r="194">
          <cell r="A194">
            <v>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</row>
        <row r="195">
          <cell r="A195" t="str">
            <v>TAX LEGISLATIVE REGULATORY ADJUSTMENT</v>
          </cell>
          <cell r="B195">
            <v>-18423455.410000004</v>
          </cell>
          <cell r="C195">
            <v>-0.03</v>
          </cell>
          <cell r="D195">
            <v>7817098.3799999999</v>
          </cell>
          <cell r="E195">
            <v>0</v>
          </cell>
          <cell r="F195">
            <v>0</v>
          </cell>
          <cell r="G195">
            <v>-10606357.060000006</v>
          </cell>
        </row>
        <row r="197">
          <cell r="A197" t="str">
            <v>REG ASSETS RETIRED UNITS</v>
          </cell>
          <cell r="B197">
            <v>-1935807.3399999999</v>
          </cell>
          <cell r="C197">
            <v>-14195037.17</v>
          </cell>
          <cell r="D197">
            <v>3787456.8200000003</v>
          </cell>
          <cell r="E197">
            <v>0</v>
          </cell>
          <cell r="F197">
            <v>0</v>
          </cell>
          <cell r="G197">
            <v>-12343387.689999999</v>
          </cell>
        </row>
        <row r="198">
          <cell r="A198">
            <v>0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</row>
        <row r="199">
          <cell r="A199" t="str">
            <v>REG ASSETS CANCELLED CONTRUCTION PROJECTS</v>
          </cell>
          <cell r="B199">
            <v>-26387218</v>
          </cell>
          <cell r="C199">
            <v>-21515204.519999996</v>
          </cell>
          <cell r="D199">
            <v>21451598.550000001</v>
          </cell>
          <cell r="E199">
            <v>0</v>
          </cell>
          <cell r="F199">
            <v>0</v>
          </cell>
          <cell r="G199">
            <v>-26450823.969999995</v>
          </cell>
        </row>
        <row r="200">
          <cell r="A200">
            <v>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A201" t="str">
            <v>RESOURCE PLANNING - SOLAR INITIATIVE</v>
          </cell>
          <cell r="B201">
            <v>0</v>
          </cell>
          <cell r="C201">
            <v>-194100.17</v>
          </cell>
          <cell r="D201">
            <v>182355</v>
          </cell>
          <cell r="E201">
            <v>0</v>
          </cell>
          <cell r="F201">
            <v>0</v>
          </cell>
          <cell r="G201">
            <v>-11745.170000000013</v>
          </cell>
        </row>
        <row r="202">
          <cell r="A202">
            <v>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3">
          <cell r="A203" t="str">
            <v>NCCR UNDER RECOVERY</v>
          </cell>
          <cell r="B203">
            <v>0</v>
          </cell>
          <cell r="C203">
            <v>-3240311.17</v>
          </cell>
          <cell r="D203">
            <v>0</v>
          </cell>
          <cell r="E203">
            <v>0</v>
          </cell>
          <cell r="F203">
            <v>0</v>
          </cell>
          <cell r="G203">
            <v>-3240311.17</v>
          </cell>
        </row>
        <row r="204">
          <cell r="A204">
            <v>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</row>
        <row r="205">
          <cell r="A205" t="str">
            <v>TAX CREDIT CARRY FORWARD/BACK</v>
          </cell>
          <cell r="B205">
            <v>0</v>
          </cell>
          <cell r="C205">
            <v>-17407.28</v>
          </cell>
          <cell r="D205">
            <v>17407.28</v>
          </cell>
          <cell r="E205">
            <v>0</v>
          </cell>
          <cell r="F205">
            <v>0</v>
          </cell>
          <cell r="G205">
            <v>0</v>
          </cell>
        </row>
        <row r="206">
          <cell r="A206">
            <v>0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</row>
        <row r="207">
          <cell r="A207" t="str">
            <v>TOTAL ACCOUNT 283</v>
          </cell>
          <cell r="B207">
            <v>-732438303.82999992</v>
          </cell>
          <cell r="C207">
            <v>-105719772.99999999</v>
          </cell>
          <cell r="D207">
            <v>112429028.34000002</v>
          </cell>
          <cell r="E207">
            <v>-9236749.2600000016</v>
          </cell>
          <cell r="F207">
            <v>15069439.690000001</v>
          </cell>
          <cell r="G207">
            <v>-719896358.06000006</v>
          </cell>
        </row>
        <row r="208">
          <cell r="A208">
            <v>0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A209">
            <v>0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ule 64"/>
      <sheetName val="Federal PreProcessor"/>
      <sheetName val="Fed PreProcessor Pivot Table"/>
      <sheetName val="Other Basis"/>
      <sheetName val="State Only Property"/>
      <sheetName val="OATT Report"/>
      <sheetName val="UI Balance Sheet ADIT"/>
      <sheetName val="Reconciliation"/>
      <sheetName val="Review Check"/>
    </sheetNames>
    <sheetDataSet>
      <sheetData sheetId="0">
        <row r="11">
          <cell r="A11" t="str">
            <v>INJURIES &amp; DAMAGES RESERVE</v>
          </cell>
          <cell r="B11">
            <v>1823360.52</v>
          </cell>
          <cell r="C11">
            <v>-1375076.27</v>
          </cell>
          <cell r="D11">
            <v>851435.09</v>
          </cell>
          <cell r="E11">
            <v>0</v>
          </cell>
          <cell r="F11">
            <v>0</v>
          </cell>
          <cell r="G11">
            <v>1299719.3399999999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A13" t="str">
            <v xml:space="preserve">OCI - HEDGE SETTLEMENT </v>
          </cell>
          <cell r="B13">
            <v>18340789.210000005</v>
          </cell>
          <cell r="C13">
            <v>0</v>
          </cell>
          <cell r="D13">
            <v>0</v>
          </cell>
          <cell r="E13">
            <v>-781400.25</v>
          </cell>
          <cell r="F13">
            <v>0</v>
          </cell>
          <cell r="G13">
            <v>17559388.960000005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A15" t="str">
            <v>MEDICAL INSURANCE CLAIMS</v>
          </cell>
          <cell r="B15">
            <v>4221268.28</v>
          </cell>
          <cell r="C15">
            <v>-0.04</v>
          </cell>
          <cell r="D15">
            <v>514864.77</v>
          </cell>
          <cell r="E15">
            <v>0</v>
          </cell>
          <cell r="F15">
            <v>0</v>
          </cell>
          <cell r="G15">
            <v>4736133.01</v>
          </cell>
        </row>
        <row r="16">
          <cell r="A16">
            <v>0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A17" t="str">
            <v>UNBILLED FUEL REVENUES</v>
          </cell>
          <cell r="B17">
            <v>39186518.640000008</v>
          </cell>
          <cell r="C17">
            <v>-0.02</v>
          </cell>
          <cell r="D17">
            <v>13753711.41</v>
          </cell>
          <cell r="E17">
            <v>0</v>
          </cell>
          <cell r="F17">
            <v>0</v>
          </cell>
          <cell r="G17">
            <v>52940230.030000001</v>
          </cell>
        </row>
        <row r="18">
          <cell r="A18">
            <v>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A19" t="str">
            <v>DEFERRED REVENUE - GPC</v>
          </cell>
          <cell r="B19">
            <v>1734893.1300000006</v>
          </cell>
          <cell r="C19">
            <v>-2003572.6</v>
          </cell>
          <cell r="D19">
            <v>330466.19</v>
          </cell>
          <cell r="E19">
            <v>0</v>
          </cell>
          <cell r="F19">
            <v>0</v>
          </cell>
          <cell r="G19">
            <v>61786.720000000496</v>
          </cell>
        </row>
        <row r="20">
          <cell r="A20">
            <v>0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A21" t="str">
            <v>BAD DEBT RESERVE</v>
          </cell>
          <cell r="B21">
            <v>2420877.6799999997</v>
          </cell>
          <cell r="C21">
            <v>-867533.7</v>
          </cell>
          <cell r="D21">
            <v>1029653.9</v>
          </cell>
          <cell r="E21">
            <v>0</v>
          </cell>
          <cell r="F21">
            <v>0</v>
          </cell>
          <cell r="G21">
            <v>2582997.88</v>
          </cell>
        </row>
        <row r="22">
          <cell r="A22">
            <v>0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A23" t="str">
            <v>AFFIRMATIVE ADJUSTMENTS</v>
          </cell>
          <cell r="B23">
            <v>360658.62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360658.62</v>
          </cell>
        </row>
        <row r="24">
          <cell r="A24">
            <v>0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A25" t="str">
            <v>DEFERRED INTERCOMPANY PAYABLE</v>
          </cell>
          <cell r="B25">
            <v>3939307.8000000003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3939307.8000000003</v>
          </cell>
        </row>
        <row r="26">
          <cell r="A26">
            <v>0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A27" t="str">
            <v>BUYBACKS</v>
          </cell>
          <cell r="B27">
            <v>4140226.3899999997</v>
          </cell>
          <cell r="C27">
            <v>-469952.89</v>
          </cell>
          <cell r="D27">
            <v>53377.43</v>
          </cell>
          <cell r="E27">
            <v>0</v>
          </cell>
          <cell r="F27">
            <v>0</v>
          </cell>
          <cell r="G27">
            <v>3723650.9299999997</v>
          </cell>
        </row>
        <row r="28">
          <cell r="A28">
            <v>0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A29" t="str">
            <v>OTHER DEFERRED COST ATL</v>
          </cell>
          <cell r="B29">
            <v>137631144.70000005</v>
          </cell>
          <cell r="C29">
            <v>-40737302.979999997</v>
          </cell>
          <cell r="D29">
            <v>84197294.590000033</v>
          </cell>
          <cell r="E29">
            <v>-718434.33</v>
          </cell>
          <cell r="F29">
            <v>35005.919999999998</v>
          </cell>
          <cell r="G29">
            <v>180407707.90000007</v>
          </cell>
        </row>
        <row r="30">
          <cell r="A30">
            <v>0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A31" t="str">
            <v>OTHER DEFERRED COST BTL</v>
          </cell>
          <cell r="B31">
            <v>9817002.1600000057</v>
          </cell>
          <cell r="C31">
            <v>-4024806.9899999998</v>
          </cell>
          <cell r="D31">
            <v>8104649.2400000002</v>
          </cell>
          <cell r="E31">
            <v>0</v>
          </cell>
          <cell r="F31">
            <v>0</v>
          </cell>
          <cell r="G31">
            <v>13896844.410000006</v>
          </cell>
        </row>
        <row r="32">
          <cell r="A32">
            <v>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A33" t="str">
            <v>ECCR OVER RECOVERY</v>
          </cell>
          <cell r="B33">
            <v>1376594.33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1376594.33</v>
          </cell>
        </row>
        <row r="34">
          <cell r="A34">
            <v>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A35" t="str">
            <v>INCOME TAX DEFERRED - ELECTRIC</v>
          </cell>
          <cell r="B35">
            <v>173779828.59999993</v>
          </cell>
          <cell r="C35">
            <v>-2576832.4400000023</v>
          </cell>
          <cell r="D35">
            <v>18139086.949999996</v>
          </cell>
          <cell r="E35">
            <v>-4.9999999901046976E-2</v>
          </cell>
          <cell r="F35">
            <v>-0.34999999961291905</v>
          </cell>
          <cell r="G35">
            <v>189342082.70999992</v>
          </cell>
        </row>
        <row r="36">
          <cell r="A36">
            <v>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A37" t="str">
            <v>FIN 48 TAX PROVISION OFF-SETS</v>
          </cell>
          <cell r="B37">
            <v>-1.0000004433095455E-2</v>
          </cell>
          <cell r="C37">
            <v>-1.0000000009313226E-2</v>
          </cell>
          <cell r="D37">
            <v>1.0000000009313226E-2</v>
          </cell>
          <cell r="E37">
            <v>0</v>
          </cell>
          <cell r="F37">
            <v>0</v>
          </cell>
          <cell r="G37">
            <v>-1.0000004433095455E-2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A39" t="str">
            <v>INCOME TAX DEFERRED - NON-UTILITY</v>
          </cell>
          <cell r="B39">
            <v>-1536919.0900000003</v>
          </cell>
          <cell r="C39">
            <v>509207.82</v>
          </cell>
          <cell r="D39">
            <v>-487950.14</v>
          </cell>
          <cell r="E39">
            <v>0</v>
          </cell>
          <cell r="F39">
            <v>0</v>
          </cell>
          <cell r="G39">
            <v>-1515661.4100000001</v>
          </cell>
        </row>
        <row r="40">
          <cell r="A40">
            <v>0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A41" t="str">
            <v>OTHER BASIS DIFFERENCES - 109 A/C 190</v>
          </cell>
          <cell r="B41">
            <v>100258395.58000001</v>
          </cell>
          <cell r="C41">
            <v>0</v>
          </cell>
          <cell r="D41">
            <v>0</v>
          </cell>
          <cell r="E41">
            <v>-2070307</v>
          </cell>
          <cell r="F41">
            <v>59391</v>
          </cell>
          <cell r="G41">
            <v>98247479.580000013</v>
          </cell>
        </row>
        <row r="42">
          <cell r="A42">
            <v>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  <row r="43">
          <cell r="A43" t="str">
            <v>FLAT BILL REVENUE OVER</v>
          </cell>
          <cell r="B43">
            <v>292299.90000000037</v>
          </cell>
          <cell r="C43">
            <v>-3772123.0500000003</v>
          </cell>
          <cell r="D43">
            <v>4117291.1000000006</v>
          </cell>
          <cell r="E43">
            <v>0</v>
          </cell>
          <cell r="F43">
            <v>0</v>
          </cell>
          <cell r="G43">
            <v>637467.95000000065</v>
          </cell>
        </row>
        <row r="44">
          <cell r="A44">
            <v>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</row>
        <row r="45">
          <cell r="A45" t="str">
            <v>COST OF REMOVAL</v>
          </cell>
          <cell r="B45">
            <v>28545248.91</v>
          </cell>
          <cell r="C45">
            <v>-10929186.130000001</v>
          </cell>
          <cell r="D45">
            <v>993562.53</v>
          </cell>
          <cell r="E45">
            <v>0</v>
          </cell>
          <cell r="F45">
            <v>0</v>
          </cell>
          <cell r="G45">
            <v>18609625.310000002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</row>
        <row r="47">
          <cell r="A47" t="str">
            <v>TAX CREDIT CARRY FORWARD/BACK</v>
          </cell>
          <cell r="B47">
            <v>20597248.879999995</v>
          </cell>
          <cell r="C47">
            <v>0</v>
          </cell>
          <cell r="D47">
            <v>0</v>
          </cell>
          <cell r="E47">
            <v>-274226460.84000003</v>
          </cell>
          <cell r="F47">
            <v>333479882.88</v>
          </cell>
          <cell r="G47">
            <v>79850670.919999957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</row>
        <row r="49">
          <cell r="A49" t="str">
            <v>PORT TAX CREDIT SETTLEMENT</v>
          </cell>
          <cell r="B49">
            <v>13758043.099999992</v>
          </cell>
          <cell r="C49">
            <v>-12611937.420000002</v>
          </cell>
          <cell r="D49">
            <v>1146539.83</v>
          </cell>
          <cell r="E49">
            <v>0</v>
          </cell>
          <cell r="F49">
            <v>0</v>
          </cell>
          <cell r="G49">
            <v>2292645.5099999905</v>
          </cell>
        </row>
        <row r="50">
          <cell r="A50">
            <v>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</row>
        <row r="51">
          <cell r="A51" t="str">
            <v>NCCR OVER RECOVERY</v>
          </cell>
          <cell r="B51">
            <v>3259017.22</v>
          </cell>
          <cell r="C51">
            <v>-3425470.37</v>
          </cell>
          <cell r="D51">
            <v>166453.15</v>
          </cell>
          <cell r="E51">
            <v>0</v>
          </cell>
          <cell r="F51">
            <v>0</v>
          </cell>
          <cell r="G51">
            <v>8.7311491370201111E-11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</row>
        <row r="53">
          <cell r="A53" t="str">
            <v>FUEL CLAUSE OVER RECOVERED</v>
          </cell>
          <cell r="B53">
            <v>88855404.359999999</v>
          </cell>
          <cell r="C53">
            <v>-70922641.640000001</v>
          </cell>
          <cell r="D53">
            <v>24988734.599999998</v>
          </cell>
          <cell r="E53">
            <v>0</v>
          </cell>
          <cell r="F53">
            <v>0</v>
          </cell>
          <cell r="G53">
            <v>42921497.319999993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</row>
        <row r="55">
          <cell r="A55" t="str">
            <v>PLANT MCDONOUGH CC</v>
          </cell>
          <cell r="B55">
            <v>0</v>
          </cell>
          <cell r="C55">
            <v>-3439240.95</v>
          </cell>
          <cell r="D55">
            <v>5071802.75</v>
          </cell>
          <cell r="E55">
            <v>0</v>
          </cell>
          <cell r="F55">
            <v>0</v>
          </cell>
          <cell r="G55">
            <v>1632561.7999999998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</row>
        <row r="57">
          <cell r="A57" t="str">
            <v>PLANT BOWEN UNIT 6 GAIN</v>
          </cell>
          <cell r="B57">
            <v>0</v>
          </cell>
          <cell r="C57">
            <v>-160942.87</v>
          </cell>
          <cell r="D57">
            <v>571477.03</v>
          </cell>
          <cell r="E57">
            <v>0</v>
          </cell>
          <cell r="F57">
            <v>0</v>
          </cell>
          <cell r="G57">
            <v>410534.16000000003</v>
          </cell>
        </row>
        <row r="114">
          <cell r="A114" t="str">
            <v>ACCELERATED DEPRECIATION - ELECTRIC</v>
          </cell>
          <cell r="B114">
            <v>-3733478387.8900003</v>
          </cell>
          <cell r="C114">
            <v>-330412238.92000002</v>
          </cell>
          <cell r="D114">
            <v>99254673.070000008</v>
          </cell>
          <cell r="E114">
            <v>4808541.5199999996</v>
          </cell>
          <cell r="F114">
            <v>3555805.2</v>
          </cell>
          <cell r="G114">
            <v>-3956271607.0200005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</row>
        <row r="116">
          <cell r="A116" t="str">
            <v>ACCELERATED DEPRECIATION - NUCLEAR FUEL</v>
          </cell>
          <cell r="B116">
            <v>-2983622.5000000019</v>
          </cell>
          <cell r="C116">
            <v>-1186081.51</v>
          </cell>
          <cell r="D116">
            <v>5362363.5199999996</v>
          </cell>
          <cell r="E116">
            <v>-6.0000000000000005E-2</v>
          </cell>
          <cell r="F116">
            <v>38.76</v>
          </cell>
          <cell r="G116">
            <v>1192698.2099999979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</row>
        <row r="118">
          <cell r="A118" t="str">
            <v>BASIS DIFFERENCES - ELECTRIC</v>
          </cell>
          <cell r="B118">
            <v>-102177936.25000001</v>
          </cell>
          <cell r="C118">
            <v>62648009.82</v>
          </cell>
          <cell r="D118">
            <v>-152888154.87</v>
          </cell>
          <cell r="E118">
            <v>-5403034.0899999989</v>
          </cell>
          <cell r="F118">
            <v>512438.93</v>
          </cell>
          <cell r="G118">
            <v>-197308676.46000001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</row>
        <row r="120">
          <cell r="A120" t="str">
            <v>ACCELERATED DEPRECIATION - NON-UTILITY</v>
          </cell>
          <cell r="B120">
            <v>-15826655.949999997</v>
          </cell>
          <cell r="C120">
            <v>394992.17000000004</v>
          </cell>
          <cell r="D120">
            <v>22670.54</v>
          </cell>
          <cell r="E120">
            <v>0</v>
          </cell>
          <cell r="F120">
            <v>0</v>
          </cell>
          <cell r="G120">
            <v>-15408993.239999998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</row>
        <row r="122">
          <cell r="A122" t="str">
            <v>ACCELERATED DEPRECIATION - PROVISION</v>
          </cell>
          <cell r="B122">
            <v>-52775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-52775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</row>
        <row r="124">
          <cell r="A124" t="str">
            <v>IRS SETTLEMENT RAR - STATE - FEEDBACK</v>
          </cell>
          <cell r="B124">
            <v>9.3132257461547852E-10</v>
          </cell>
          <cell r="C124">
            <v>-0.35</v>
          </cell>
          <cell r="D124">
            <v>0.35</v>
          </cell>
          <cell r="E124">
            <v>0</v>
          </cell>
          <cell r="F124">
            <v>0</v>
          </cell>
          <cell r="G124">
            <v>9.3132257461547852E-10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</row>
        <row r="126">
          <cell r="A126" t="str">
            <v>BASIS DIFFERENCES - NON-UTILITY</v>
          </cell>
          <cell r="B126">
            <v>36524007.38000001</v>
          </cell>
          <cell r="C126">
            <v>10975086.050000001</v>
          </cell>
          <cell r="D126">
            <v>-11633497.369999999</v>
          </cell>
          <cell r="E126">
            <v>0</v>
          </cell>
          <cell r="F126">
            <v>0</v>
          </cell>
          <cell r="G126">
            <v>35865596.06000001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</row>
        <row r="128">
          <cell r="A128" t="str">
            <v>DEFERRED GAINS - NON-UTILITY</v>
          </cell>
          <cell r="B128">
            <v>-4516047.9400000013</v>
          </cell>
          <cell r="C128">
            <v>270371.96000000002</v>
          </cell>
          <cell r="D128">
            <v>-110130.08000000002</v>
          </cell>
          <cell r="E128">
            <v>0</v>
          </cell>
          <cell r="F128">
            <v>0</v>
          </cell>
          <cell r="G128">
            <v>-4355806.0600000015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</row>
        <row r="130">
          <cell r="A130" t="str">
            <v>PLANT MCINTOSH CC DEFERRED INCOME TAXES</v>
          </cell>
          <cell r="B130">
            <v>-776557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-776557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</row>
        <row r="132">
          <cell r="A132" t="str">
            <v>BONUS DEPR SEC 29 - FED GPC - CURRENT</v>
          </cell>
          <cell r="B132">
            <v>-462618.1</v>
          </cell>
          <cell r="C132">
            <v>-13</v>
          </cell>
          <cell r="D132">
            <v>0</v>
          </cell>
          <cell r="E132">
            <v>0</v>
          </cell>
          <cell r="F132">
            <v>0</v>
          </cell>
          <cell r="G132">
            <v>-462631.1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</row>
        <row r="134">
          <cell r="A134" t="str">
            <v>BONUS DEPR SEC 29 - FED GPC - LONG TERM</v>
          </cell>
          <cell r="B134">
            <v>-5320110.95</v>
          </cell>
          <cell r="C134">
            <v>0</v>
          </cell>
          <cell r="D134">
            <v>346976</v>
          </cell>
          <cell r="E134">
            <v>0</v>
          </cell>
          <cell r="F134">
            <v>0</v>
          </cell>
          <cell r="G134">
            <v>-4973134.95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</row>
        <row r="136">
          <cell r="A136" t="str">
            <v>NDBD_AFUDC_DEBT</v>
          </cell>
          <cell r="B136">
            <v>-55501022.090000004</v>
          </cell>
          <cell r="C136">
            <v>0</v>
          </cell>
          <cell r="D136">
            <v>0</v>
          </cell>
          <cell r="E136">
            <v>-136450.42000000001</v>
          </cell>
          <cell r="F136">
            <v>1839107.56</v>
          </cell>
          <cell r="G136">
            <v>-53798364.950000003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</row>
        <row r="138">
          <cell r="A138" t="str">
            <v>OTHER BASIS DIFFERENCES - 109 A/C 282</v>
          </cell>
          <cell r="B138">
            <v>-353513836.08999997</v>
          </cell>
          <cell r="C138">
            <v>0</v>
          </cell>
          <cell r="D138">
            <v>0</v>
          </cell>
          <cell r="E138">
            <v>-12469029.27</v>
          </cell>
          <cell r="F138">
            <v>15517172.440000001</v>
          </cell>
          <cell r="G138">
            <v>-350465692.91999996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</row>
        <row r="140">
          <cell r="A140" t="str">
            <v>FIN 48</v>
          </cell>
          <cell r="B140">
            <v>22627130.43</v>
          </cell>
          <cell r="C140">
            <v>-22627130.43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</row>
        <row r="161">
          <cell r="A161" t="str">
            <v>LOSS/GAIN REACQUIRED DEBT</v>
          </cell>
          <cell r="B161">
            <v>-76965646.179999992</v>
          </cell>
          <cell r="C161">
            <v>-0.05</v>
          </cell>
          <cell r="D161">
            <v>5133915.76</v>
          </cell>
          <cell r="E161">
            <v>0</v>
          </cell>
          <cell r="F161">
            <v>0</v>
          </cell>
          <cell r="G161">
            <v>-71831730.469999984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</row>
        <row r="163">
          <cell r="A163" t="str">
            <v>DEFERRED JOBS REVENUE &amp; EXPENSE</v>
          </cell>
          <cell r="B163">
            <v>-429525.23</v>
          </cell>
          <cell r="C163">
            <v>-0.02</v>
          </cell>
          <cell r="D163">
            <v>203915.46</v>
          </cell>
          <cell r="E163">
            <v>0</v>
          </cell>
          <cell r="F163">
            <v>0</v>
          </cell>
          <cell r="G163">
            <v>-225609.79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A165" t="str">
            <v>PENSION</v>
          </cell>
          <cell r="B165">
            <v>-255127410.99999997</v>
          </cell>
          <cell r="C165">
            <v>-0.02</v>
          </cell>
          <cell r="D165">
            <v>19860995.460000001</v>
          </cell>
          <cell r="E165">
            <v>0</v>
          </cell>
          <cell r="F165">
            <v>0</v>
          </cell>
          <cell r="G165">
            <v>-235266415.55999997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7">
          <cell r="A167" t="str">
            <v>MCINTOSH COST DEFERRAL</v>
          </cell>
          <cell r="B167">
            <v>-271930.38999999955</v>
          </cell>
          <cell r="C167">
            <v>-7.0000000000000007E-2</v>
          </cell>
          <cell r="D167">
            <v>271930.36</v>
          </cell>
          <cell r="E167">
            <v>0</v>
          </cell>
          <cell r="F167">
            <v>0</v>
          </cell>
          <cell r="G167">
            <v>-9.9999999569263309E-2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</row>
        <row r="169">
          <cell r="A169" t="str">
            <v>FAS 133 MARKET TO MARKET</v>
          </cell>
          <cell r="B169">
            <v>209621.19999999992</v>
          </cell>
          <cell r="C169">
            <v>2125991.33</v>
          </cell>
          <cell r="D169">
            <v>241854.19</v>
          </cell>
          <cell r="E169">
            <v>0</v>
          </cell>
          <cell r="F169">
            <v>0</v>
          </cell>
          <cell r="G169">
            <v>2577466.7199999997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</row>
        <row r="171">
          <cell r="A171" t="str">
            <v>NUCLEAR OUTAGE</v>
          </cell>
          <cell r="B171">
            <v>-12088952.949999999</v>
          </cell>
          <cell r="C171">
            <v>-10788633.439999999</v>
          </cell>
          <cell r="D171">
            <v>9548909.0999999996</v>
          </cell>
          <cell r="E171">
            <v>0</v>
          </cell>
          <cell r="F171">
            <v>0</v>
          </cell>
          <cell r="G171">
            <v>-13328677.290000001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</row>
        <row r="173">
          <cell r="A173" t="str">
            <v>DEFERRED INTERCOMPANY GAIN/LOSS</v>
          </cell>
          <cell r="B173">
            <v>-4629798.95</v>
          </cell>
          <cell r="C173">
            <v>-292.60000000000002</v>
          </cell>
          <cell r="D173">
            <v>0</v>
          </cell>
          <cell r="E173">
            <v>0</v>
          </cell>
          <cell r="F173">
            <v>0</v>
          </cell>
          <cell r="G173">
            <v>-4630091.55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</row>
        <row r="175">
          <cell r="A175" t="str">
            <v>AFFIRMATIVE ADJUSTMENTS</v>
          </cell>
          <cell r="B175">
            <v>-4646678.1999999993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-4646678.1999999993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A177" t="str">
            <v>FLAT BILL REVENUE UNDER</v>
          </cell>
          <cell r="B177">
            <v>-5999107.8400000017</v>
          </cell>
          <cell r="C177">
            <v>-16148149.890000001</v>
          </cell>
          <cell r="D177">
            <v>9063986.4700000007</v>
          </cell>
          <cell r="E177">
            <v>0</v>
          </cell>
          <cell r="F177">
            <v>0</v>
          </cell>
          <cell r="G177">
            <v>-13083271.260000004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79">
          <cell r="A179" t="str">
            <v>FUEL CLAUSE UNDER RECOVERED</v>
          </cell>
          <cell r="B179">
            <v>1.999998509883838E-2</v>
          </cell>
          <cell r="C179">
            <v>-3.5599999999999996</v>
          </cell>
          <cell r="D179">
            <v>168149.02000000002</v>
          </cell>
          <cell r="E179">
            <v>0</v>
          </cell>
          <cell r="F179">
            <v>0</v>
          </cell>
          <cell r="G179">
            <v>168145.47999998511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</row>
        <row r="181">
          <cell r="A181" t="str">
            <v>LEVELIZED PURCHASE POWER EXPENSE</v>
          </cell>
          <cell r="B181">
            <v>-9867311.4600000009</v>
          </cell>
          <cell r="C181">
            <v>-34461646.659999996</v>
          </cell>
          <cell r="D181">
            <v>25342197.140000001</v>
          </cell>
          <cell r="E181">
            <v>0</v>
          </cell>
          <cell r="F181">
            <v>0</v>
          </cell>
          <cell r="G181">
            <v>-18986760.979999997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</row>
        <row r="183">
          <cell r="A183" t="str">
            <v>OCI - HEDGE SETTLEMENT</v>
          </cell>
          <cell r="B183">
            <v>-14742921.080000002</v>
          </cell>
          <cell r="C183">
            <v>0</v>
          </cell>
          <cell r="D183">
            <v>0</v>
          </cell>
          <cell r="E183">
            <v>-641119.4</v>
          </cell>
          <cell r="F183">
            <v>402714.48000000004</v>
          </cell>
          <cell r="G183">
            <v>-14981326.000000002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</row>
        <row r="185">
          <cell r="A185" t="str">
            <v>STORM DAMAGE RESERVE 283</v>
          </cell>
          <cell r="B185">
            <v>-15529289.959999997</v>
          </cell>
          <cell r="C185">
            <v>-7284977.1599999992</v>
          </cell>
          <cell r="D185">
            <v>6701320.6699999999</v>
          </cell>
          <cell r="E185">
            <v>0</v>
          </cell>
          <cell r="F185">
            <v>0</v>
          </cell>
          <cell r="G185">
            <v>-16112946.449999997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</row>
        <row r="187">
          <cell r="A187" t="str">
            <v>HAMMOND COOLING TOWER RENTAL</v>
          </cell>
          <cell r="B187">
            <v>-1215572.2100000002</v>
          </cell>
          <cell r="C187">
            <v>-0.03</v>
          </cell>
          <cell r="D187">
            <v>1012976.06</v>
          </cell>
          <cell r="E187">
            <v>0</v>
          </cell>
          <cell r="F187">
            <v>0</v>
          </cell>
          <cell r="G187">
            <v>-202596.18000000017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</row>
        <row r="189">
          <cell r="A189" t="str">
            <v>DSM DEFERRED COSTS</v>
          </cell>
          <cell r="B189">
            <v>-3119501.1799999997</v>
          </cell>
          <cell r="C189">
            <v>-0.04</v>
          </cell>
          <cell r="D189">
            <v>866719.4</v>
          </cell>
          <cell r="E189">
            <v>0</v>
          </cell>
          <cell r="F189">
            <v>0</v>
          </cell>
          <cell r="G189">
            <v>-2252781.8199999998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</row>
        <row r="191">
          <cell r="A191" t="str">
            <v>OTHER BASIS DIFFERENCES - 190 A/C 283</v>
          </cell>
          <cell r="B191">
            <v>-271105929.42000002</v>
          </cell>
          <cell r="C191">
            <v>-0.44999999999999996</v>
          </cell>
          <cell r="D191">
            <v>0.45999999999999996</v>
          </cell>
          <cell r="E191">
            <v>-8595629.8600000013</v>
          </cell>
          <cell r="F191">
            <v>14666725.210000001</v>
          </cell>
          <cell r="G191">
            <v>-265034834.06000003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</row>
        <row r="193">
          <cell r="A193" t="str">
            <v>EMISSION ALLOWANCES</v>
          </cell>
          <cell r="B193">
            <v>-10161868.25</v>
          </cell>
          <cell r="C193">
            <v>0</v>
          </cell>
          <cell r="D193">
            <v>756242.76</v>
          </cell>
          <cell r="E193">
            <v>0</v>
          </cell>
          <cell r="F193">
            <v>0</v>
          </cell>
          <cell r="G193">
            <v>-9405625.4900000002</v>
          </cell>
        </row>
        <row r="194">
          <cell r="A194">
            <v>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</row>
        <row r="195">
          <cell r="A195" t="str">
            <v>TAX LEGISLATIVE REGULATORY ADJUSTMENT</v>
          </cell>
          <cell r="B195">
            <v>-18423455.410000004</v>
          </cell>
          <cell r="C195">
            <v>-0.03</v>
          </cell>
          <cell r="D195">
            <v>7817098.3799999999</v>
          </cell>
          <cell r="E195">
            <v>0</v>
          </cell>
          <cell r="F195">
            <v>0</v>
          </cell>
          <cell r="G195">
            <v>-10606357.060000006</v>
          </cell>
        </row>
        <row r="197">
          <cell r="A197" t="str">
            <v>REG ASSETS RETIRED UNITS</v>
          </cell>
          <cell r="B197">
            <v>-1935807.3399999999</v>
          </cell>
          <cell r="C197">
            <v>-14195037.17</v>
          </cell>
          <cell r="D197">
            <v>3787456.8200000003</v>
          </cell>
          <cell r="E197">
            <v>0</v>
          </cell>
          <cell r="F197">
            <v>0</v>
          </cell>
          <cell r="G197">
            <v>-12343387.689999999</v>
          </cell>
        </row>
        <row r="198">
          <cell r="A198">
            <v>0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</row>
        <row r="199">
          <cell r="A199" t="str">
            <v>REG ASSETS CANCELLED CONTRUCTION PROJECTS</v>
          </cell>
          <cell r="B199">
            <v>-26387218</v>
          </cell>
          <cell r="C199">
            <v>-21515204.519999996</v>
          </cell>
          <cell r="D199">
            <v>21451598.550000001</v>
          </cell>
          <cell r="E199">
            <v>0</v>
          </cell>
          <cell r="F199">
            <v>0</v>
          </cell>
          <cell r="G199">
            <v>-26450823.969999995</v>
          </cell>
        </row>
        <row r="200">
          <cell r="A200">
            <v>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A201" t="str">
            <v>RESOURCE PLANNING - SOLAR INITIATIVE</v>
          </cell>
          <cell r="B201">
            <v>0</v>
          </cell>
          <cell r="C201">
            <v>-194100.17</v>
          </cell>
          <cell r="D201">
            <v>182355</v>
          </cell>
          <cell r="E201">
            <v>0</v>
          </cell>
          <cell r="F201">
            <v>0</v>
          </cell>
          <cell r="G201">
            <v>-11745.170000000013</v>
          </cell>
        </row>
        <row r="202">
          <cell r="A202">
            <v>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3">
          <cell r="A203" t="str">
            <v>NCCR UNDER RECOVERY</v>
          </cell>
          <cell r="B203">
            <v>0</v>
          </cell>
          <cell r="C203">
            <v>-3240311.17</v>
          </cell>
          <cell r="D203">
            <v>0</v>
          </cell>
          <cell r="E203">
            <v>0</v>
          </cell>
          <cell r="F203">
            <v>0</v>
          </cell>
          <cell r="G203">
            <v>-3240311.17</v>
          </cell>
        </row>
        <row r="204">
          <cell r="A204">
            <v>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</row>
        <row r="205">
          <cell r="A205" t="str">
            <v>TAX CREDIT CARRY FORWARD/BACK</v>
          </cell>
          <cell r="B205">
            <v>0</v>
          </cell>
          <cell r="C205">
            <v>-17407.28</v>
          </cell>
          <cell r="D205">
            <v>17407.28</v>
          </cell>
          <cell r="E205">
            <v>0</v>
          </cell>
          <cell r="F205">
            <v>0</v>
          </cell>
          <cell r="G205">
            <v>0</v>
          </cell>
        </row>
        <row r="206">
          <cell r="A206">
            <v>0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</row>
        <row r="207">
          <cell r="A207" t="str">
            <v>TOTAL ACCOUNT 283</v>
          </cell>
          <cell r="B207">
            <v>-732438303.82999992</v>
          </cell>
          <cell r="C207">
            <v>-105719772.99999999</v>
          </cell>
          <cell r="D207">
            <v>112429028.34000002</v>
          </cell>
          <cell r="E207">
            <v>-9236749.2600000016</v>
          </cell>
          <cell r="F207">
            <v>15069439.690000001</v>
          </cell>
          <cell r="G207">
            <v>-719896358.06000006</v>
          </cell>
        </row>
        <row r="208">
          <cell r="A208">
            <v>0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A209">
            <v>0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bined Total"/>
      <sheetName val="F2.1 W Milestones"/>
      <sheetName val="F2.2 W Progress"/>
      <sheetName val="Total Westinghouse"/>
      <sheetName val="F2.3 Shaw"/>
      <sheetName val="EPC Grand Total"/>
      <sheetName val="Economic Analysis"/>
    </sheetNames>
    <sheetDataSet>
      <sheetData sheetId="0">
        <row r="22">
          <cell r="BB22">
            <v>0</v>
          </cell>
        </row>
      </sheetData>
      <sheetData sheetId="1">
        <row r="3">
          <cell r="L3" t="str">
            <v>MONTH</v>
          </cell>
          <cell r="M3" t="str">
            <v>YEAR</v>
          </cell>
          <cell r="N3" t="str">
            <v>0% 
Fixed $</v>
          </cell>
          <cell r="O3" t="str">
            <v>4 % Fixed $</v>
          </cell>
          <cell r="P3" t="str">
            <v>4.75 % Fixed $</v>
          </cell>
          <cell r="Q3" t="str">
            <v>6.0 % Fixed $</v>
          </cell>
          <cell r="R3" t="str">
            <v>6.5 % Fixed $</v>
          </cell>
          <cell r="S3" t="str">
            <v>Craft
$</v>
          </cell>
          <cell r="T3" t="str">
            <v>HW 
$</v>
          </cell>
          <cell r="V3" t="str">
            <v>MONTH</v>
          </cell>
          <cell r="W3" t="str">
            <v>YEAR</v>
          </cell>
          <cell r="X3" t="str">
            <v>0% 
Fixed $</v>
          </cell>
          <cell r="Y3" t="str">
            <v>4 % Fixed $</v>
          </cell>
          <cell r="Z3" t="str">
            <v>4.75 % Fixed $</v>
          </cell>
          <cell r="AA3" t="str">
            <v>6% Fixed
$</v>
          </cell>
          <cell r="AB3" t="str">
            <v>6.5 % Fixed $</v>
          </cell>
          <cell r="AC3" t="str">
            <v>Craft
$</v>
          </cell>
          <cell r="AD3" t="str">
            <v>HW 
$</v>
          </cell>
        </row>
        <row r="4">
          <cell r="L4">
            <v>1</v>
          </cell>
          <cell r="M4">
            <v>1900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V4">
            <v>1</v>
          </cell>
          <cell r="W4">
            <v>1900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L5">
            <v>4</v>
          </cell>
          <cell r="M5">
            <v>2009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479536</v>
          </cell>
          <cell r="V5">
            <v>4</v>
          </cell>
          <cell r="W5">
            <v>2009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479536</v>
          </cell>
        </row>
        <row r="6">
          <cell r="L6">
            <v>3</v>
          </cell>
          <cell r="M6">
            <v>2010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913555</v>
          </cell>
          <cell r="V6">
            <v>3</v>
          </cell>
          <cell r="W6">
            <v>2010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913555</v>
          </cell>
        </row>
        <row r="7">
          <cell r="L7">
            <v>3</v>
          </cell>
          <cell r="M7">
            <v>2010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2740666</v>
          </cell>
          <cell r="V7">
            <v>3</v>
          </cell>
          <cell r="W7">
            <v>2010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2740666</v>
          </cell>
        </row>
        <row r="8">
          <cell r="L8">
            <v>4</v>
          </cell>
          <cell r="M8">
            <v>2009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1203320</v>
          </cell>
          <cell r="V8">
            <v>4</v>
          </cell>
          <cell r="W8">
            <v>2009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1203320</v>
          </cell>
        </row>
        <row r="9">
          <cell r="L9">
            <v>4</v>
          </cell>
          <cell r="M9">
            <v>2009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3208854</v>
          </cell>
          <cell r="V9">
            <v>4</v>
          </cell>
          <cell r="W9">
            <v>2009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3208854</v>
          </cell>
        </row>
        <row r="10">
          <cell r="L10">
            <v>4</v>
          </cell>
          <cell r="M10">
            <v>2009</v>
          </cell>
          <cell r="N10">
            <v>0</v>
          </cell>
          <cell r="O10">
            <v>0</v>
          </cell>
          <cell r="P10">
            <v>0</v>
          </cell>
          <cell r="Q10">
            <v>13730889</v>
          </cell>
          <cell r="R10">
            <v>0</v>
          </cell>
          <cell r="S10">
            <v>0</v>
          </cell>
          <cell r="T10">
            <v>0</v>
          </cell>
          <cell r="V10">
            <v>4</v>
          </cell>
          <cell r="W10">
            <v>2009</v>
          </cell>
          <cell r="X10">
            <v>0</v>
          </cell>
          <cell r="Y10">
            <v>0</v>
          </cell>
          <cell r="Z10">
            <v>0</v>
          </cell>
          <cell r="AA10">
            <v>13730889</v>
          </cell>
          <cell r="AB10">
            <v>0</v>
          </cell>
          <cell r="AC10">
            <v>0</v>
          </cell>
          <cell r="AD10">
            <v>0</v>
          </cell>
        </row>
        <row r="11">
          <cell r="L11">
            <v>4</v>
          </cell>
          <cell r="M11">
            <v>2009</v>
          </cell>
          <cell r="N11">
            <v>0</v>
          </cell>
          <cell r="O11">
            <v>0</v>
          </cell>
          <cell r="P11">
            <v>0</v>
          </cell>
          <cell r="Q11">
            <v>2107866</v>
          </cell>
          <cell r="R11">
            <v>0</v>
          </cell>
          <cell r="S11">
            <v>0</v>
          </cell>
          <cell r="T11">
            <v>0</v>
          </cell>
          <cell r="V11">
            <v>4</v>
          </cell>
          <cell r="W11">
            <v>2009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L12">
            <v>4</v>
          </cell>
          <cell r="M12">
            <v>2009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722082</v>
          </cell>
          <cell r="V12">
            <v>4</v>
          </cell>
          <cell r="W12">
            <v>2009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722082</v>
          </cell>
        </row>
        <row r="13">
          <cell r="L13">
            <v>4</v>
          </cell>
          <cell r="M13">
            <v>2009</v>
          </cell>
          <cell r="N13">
            <v>9450000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V13">
            <v>4</v>
          </cell>
          <cell r="W13">
            <v>2009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L14">
            <v>4</v>
          </cell>
          <cell r="M14">
            <v>2009</v>
          </cell>
          <cell r="N14">
            <v>0</v>
          </cell>
          <cell r="O14">
            <v>2350044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V14">
            <v>4</v>
          </cell>
          <cell r="W14">
            <v>2009</v>
          </cell>
          <cell r="X14">
            <v>0</v>
          </cell>
          <cell r="Y14">
            <v>2350044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L15">
            <v>4</v>
          </cell>
          <cell r="M15">
            <v>2009</v>
          </cell>
          <cell r="N15">
            <v>0</v>
          </cell>
          <cell r="O15">
            <v>16490368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V15">
            <v>4</v>
          </cell>
          <cell r="W15">
            <v>2009</v>
          </cell>
          <cell r="X15">
            <v>0</v>
          </cell>
          <cell r="Y15">
            <v>16490368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L16">
            <v>4</v>
          </cell>
          <cell r="M16">
            <v>2009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2492928</v>
          </cell>
          <cell r="V16">
            <v>4</v>
          </cell>
          <cell r="W16">
            <v>2009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2492928</v>
          </cell>
        </row>
        <row r="17">
          <cell r="L17">
            <v>4</v>
          </cell>
          <cell r="M17">
            <v>2009</v>
          </cell>
          <cell r="N17">
            <v>0</v>
          </cell>
          <cell r="O17">
            <v>0</v>
          </cell>
          <cell r="P17">
            <v>36750000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V17">
            <v>4</v>
          </cell>
          <cell r="W17">
            <v>2009</v>
          </cell>
          <cell r="X17">
            <v>0</v>
          </cell>
          <cell r="Y17">
            <v>0</v>
          </cell>
          <cell r="Z17">
            <v>36750000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L18">
            <v>4</v>
          </cell>
          <cell r="M18">
            <v>2009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542320</v>
          </cell>
          <cell r="V18">
            <v>4</v>
          </cell>
          <cell r="W18">
            <v>2009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542320</v>
          </cell>
        </row>
        <row r="19">
          <cell r="L19">
            <v>6</v>
          </cell>
          <cell r="M19">
            <v>2009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2008609</v>
          </cell>
          <cell r="V19">
            <v>6</v>
          </cell>
          <cell r="W19">
            <v>2009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2008609</v>
          </cell>
        </row>
        <row r="20">
          <cell r="L20">
            <v>7</v>
          </cell>
          <cell r="M20">
            <v>2009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12183752</v>
          </cell>
          <cell r="V20">
            <v>7</v>
          </cell>
          <cell r="W20">
            <v>2009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12183752</v>
          </cell>
        </row>
        <row r="21">
          <cell r="L21">
            <v>7</v>
          </cell>
          <cell r="M21">
            <v>2009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1356326</v>
          </cell>
          <cell r="V21">
            <v>7</v>
          </cell>
          <cell r="W21">
            <v>2009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1356325</v>
          </cell>
        </row>
        <row r="22">
          <cell r="L22">
            <v>7</v>
          </cell>
          <cell r="M22">
            <v>2009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616625</v>
          </cell>
          <cell r="V22">
            <v>7</v>
          </cell>
          <cell r="W22">
            <v>2009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616625</v>
          </cell>
        </row>
        <row r="23">
          <cell r="L23">
            <v>7</v>
          </cell>
          <cell r="M23">
            <v>2009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5706126</v>
          </cell>
          <cell r="V23">
            <v>7</v>
          </cell>
          <cell r="W23">
            <v>2009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5706126</v>
          </cell>
        </row>
        <row r="24">
          <cell r="L24">
            <v>7</v>
          </cell>
          <cell r="M24">
            <v>2009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10030170</v>
          </cell>
          <cell r="V24">
            <v>7</v>
          </cell>
          <cell r="W24">
            <v>2009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10030170</v>
          </cell>
        </row>
        <row r="25">
          <cell r="L25">
            <v>7</v>
          </cell>
          <cell r="M25">
            <v>2009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3343390</v>
          </cell>
          <cell r="V25">
            <v>7</v>
          </cell>
          <cell r="W25">
            <v>2009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3343390</v>
          </cell>
        </row>
        <row r="26">
          <cell r="L26">
            <v>7</v>
          </cell>
          <cell r="M26">
            <v>2009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3343390</v>
          </cell>
          <cell r="V26">
            <v>7</v>
          </cell>
          <cell r="W26">
            <v>2009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3343390</v>
          </cell>
        </row>
        <row r="27">
          <cell r="L27">
            <v>7</v>
          </cell>
          <cell r="M27">
            <v>2009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3343390</v>
          </cell>
          <cell r="V27">
            <v>7</v>
          </cell>
          <cell r="W27">
            <v>2009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3343390</v>
          </cell>
        </row>
        <row r="28">
          <cell r="L28">
            <v>7</v>
          </cell>
          <cell r="M28">
            <v>2009</v>
          </cell>
          <cell r="N28">
            <v>0</v>
          </cell>
          <cell r="O28">
            <v>2427884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V28">
            <v>7</v>
          </cell>
          <cell r="W28">
            <v>2009</v>
          </cell>
          <cell r="X28">
            <v>0</v>
          </cell>
          <cell r="Y28">
            <v>2427884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</row>
        <row r="29">
          <cell r="L29">
            <v>7</v>
          </cell>
          <cell r="M29">
            <v>2009</v>
          </cell>
          <cell r="N29">
            <v>0</v>
          </cell>
          <cell r="O29">
            <v>2427884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V29">
            <v>7</v>
          </cell>
          <cell r="W29">
            <v>2009</v>
          </cell>
          <cell r="X29">
            <v>0</v>
          </cell>
          <cell r="Y29">
            <v>2427884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</row>
        <row r="30">
          <cell r="L30">
            <v>7</v>
          </cell>
          <cell r="M30">
            <v>2009</v>
          </cell>
          <cell r="N30">
            <v>0</v>
          </cell>
          <cell r="O30">
            <v>2350044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V30">
            <v>7</v>
          </cell>
          <cell r="W30">
            <v>2009</v>
          </cell>
          <cell r="X30">
            <v>0</v>
          </cell>
          <cell r="Y30">
            <v>2350044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</row>
        <row r="31">
          <cell r="L31">
            <v>7</v>
          </cell>
          <cell r="M31">
            <v>2009</v>
          </cell>
          <cell r="N31">
            <v>0</v>
          </cell>
          <cell r="O31">
            <v>8245184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V31">
            <v>7</v>
          </cell>
          <cell r="W31">
            <v>2009</v>
          </cell>
          <cell r="X31">
            <v>0</v>
          </cell>
          <cell r="Y31">
            <v>8245184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</row>
        <row r="32">
          <cell r="L32">
            <v>7</v>
          </cell>
          <cell r="M32">
            <v>2009</v>
          </cell>
          <cell r="N32">
            <v>0</v>
          </cell>
          <cell r="O32">
            <v>8245184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V32">
            <v>7</v>
          </cell>
          <cell r="W32">
            <v>2009</v>
          </cell>
          <cell r="X32">
            <v>0</v>
          </cell>
          <cell r="Y32">
            <v>8245184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</row>
        <row r="33">
          <cell r="L33">
            <v>7</v>
          </cell>
          <cell r="M33">
            <v>2009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1355807</v>
          </cell>
          <cell r="V33">
            <v>7</v>
          </cell>
          <cell r="W33">
            <v>2009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1355805</v>
          </cell>
        </row>
        <row r="34">
          <cell r="L34">
            <v>8</v>
          </cell>
          <cell r="M34">
            <v>2009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2160683</v>
          </cell>
          <cell r="V34">
            <v>8</v>
          </cell>
          <cell r="W34">
            <v>2009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2160683</v>
          </cell>
        </row>
        <row r="35">
          <cell r="L35">
            <v>5</v>
          </cell>
          <cell r="M35">
            <v>2010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4116275</v>
          </cell>
          <cell r="V35">
            <v>5</v>
          </cell>
          <cell r="W35">
            <v>2010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</row>
        <row r="36">
          <cell r="L36">
            <v>8</v>
          </cell>
          <cell r="M36">
            <v>2009</v>
          </cell>
          <cell r="N36">
            <v>0</v>
          </cell>
          <cell r="O36">
            <v>1081096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V36">
            <v>8</v>
          </cell>
          <cell r="W36">
            <v>2009</v>
          </cell>
          <cell r="X36">
            <v>0</v>
          </cell>
          <cell r="Y36">
            <v>1081096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</row>
        <row r="37">
          <cell r="L37">
            <v>8</v>
          </cell>
          <cell r="M37">
            <v>2009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5021523</v>
          </cell>
          <cell r="V37">
            <v>8</v>
          </cell>
          <cell r="W37">
            <v>2009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5021523</v>
          </cell>
        </row>
        <row r="38">
          <cell r="L38">
            <v>2</v>
          </cell>
          <cell r="M38">
            <v>2010</v>
          </cell>
          <cell r="N38">
            <v>0</v>
          </cell>
          <cell r="O38">
            <v>0</v>
          </cell>
          <cell r="P38">
            <v>0</v>
          </cell>
          <cell r="Q38">
            <v>209943</v>
          </cell>
          <cell r="R38">
            <v>0</v>
          </cell>
          <cell r="S38">
            <v>0</v>
          </cell>
          <cell r="T38">
            <v>0</v>
          </cell>
          <cell r="V38">
            <v>2</v>
          </cell>
          <cell r="W38">
            <v>2010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</row>
        <row r="39">
          <cell r="L39">
            <v>2</v>
          </cell>
          <cell r="M39">
            <v>2010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V39">
            <v>2</v>
          </cell>
          <cell r="W39">
            <v>2010</v>
          </cell>
          <cell r="X39">
            <v>0</v>
          </cell>
          <cell r="Y39">
            <v>0</v>
          </cell>
          <cell r="Z39">
            <v>0</v>
          </cell>
          <cell r="AA39">
            <v>78863</v>
          </cell>
          <cell r="AB39">
            <v>0</v>
          </cell>
          <cell r="AC39">
            <v>0</v>
          </cell>
          <cell r="AD39">
            <v>0</v>
          </cell>
        </row>
        <row r="40">
          <cell r="L40">
            <v>9</v>
          </cell>
          <cell r="M40">
            <v>2009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7453864</v>
          </cell>
          <cell r="V40">
            <v>9</v>
          </cell>
          <cell r="W40">
            <v>2009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</row>
        <row r="41">
          <cell r="L41">
            <v>9</v>
          </cell>
          <cell r="M41">
            <v>2009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4892464</v>
          </cell>
          <cell r="T41">
            <v>0</v>
          </cell>
          <cell r="V41">
            <v>9</v>
          </cell>
          <cell r="W41">
            <v>2009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</row>
        <row r="42">
          <cell r="L42">
            <v>9</v>
          </cell>
          <cell r="M42">
            <v>2009</v>
          </cell>
          <cell r="N42">
            <v>0</v>
          </cell>
          <cell r="O42">
            <v>0</v>
          </cell>
          <cell r="P42">
            <v>49000000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V42">
            <v>9</v>
          </cell>
          <cell r="W42">
            <v>2009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</row>
        <row r="43">
          <cell r="L43">
            <v>2</v>
          </cell>
          <cell r="M43">
            <v>2010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V43">
            <v>2</v>
          </cell>
          <cell r="W43">
            <v>2010</v>
          </cell>
          <cell r="X43">
            <v>0</v>
          </cell>
          <cell r="Y43">
            <v>0</v>
          </cell>
          <cell r="Z43">
            <v>0</v>
          </cell>
          <cell r="AA43">
            <v>1875945</v>
          </cell>
          <cell r="AB43">
            <v>0</v>
          </cell>
          <cell r="AC43">
            <v>0</v>
          </cell>
          <cell r="AD43">
            <v>0</v>
          </cell>
        </row>
        <row r="44">
          <cell r="L44">
            <v>10</v>
          </cell>
          <cell r="M44">
            <v>2009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12180952</v>
          </cell>
          <cell r="V44">
            <v>10</v>
          </cell>
          <cell r="W44">
            <v>2009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</row>
        <row r="45">
          <cell r="L45">
            <v>2</v>
          </cell>
          <cell r="M45">
            <v>2010</v>
          </cell>
          <cell r="N45">
            <v>0</v>
          </cell>
          <cell r="O45">
            <v>0</v>
          </cell>
          <cell r="P45">
            <v>0</v>
          </cell>
          <cell r="Q45">
            <v>6695655</v>
          </cell>
          <cell r="R45">
            <v>0</v>
          </cell>
          <cell r="S45">
            <v>0</v>
          </cell>
          <cell r="T45">
            <v>0</v>
          </cell>
          <cell r="V45">
            <v>2</v>
          </cell>
          <cell r="W45">
            <v>2010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</row>
        <row r="46">
          <cell r="L46">
            <v>10</v>
          </cell>
          <cell r="M46">
            <v>2009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1350000</v>
          </cell>
          <cell r="V46">
            <v>10</v>
          </cell>
          <cell r="W46">
            <v>2009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1350000</v>
          </cell>
        </row>
        <row r="47">
          <cell r="L47">
            <v>3</v>
          </cell>
          <cell r="M47">
            <v>2010</v>
          </cell>
          <cell r="N47">
            <v>0</v>
          </cell>
          <cell r="O47">
            <v>0</v>
          </cell>
          <cell r="P47">
            <v>0</v>
          </cell>
          <cell r="Q47">
            <v>6664335</v>
          </cell>
          <cell r="R47">
            <v>0</v>
          </cell>
          <cell r="S47">
            <v>0</v>
          </cell>
          <cell r="T47">
            <v>0</v>
          </cell>
          <cell r="V47">
            <v>3</v>
          </cell>
          <cell r="W47">
            <v>2010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L48">
            <v>3</v>
          </cell>
          <cell r="M48">
            <v>2010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V48">
            <v>3</v>
          </cell>
          <cell r="W48">
            <v>2010</v>
          </cell>
          <cell r="X48">
            <v>0</v>
          </cell>
          <cell r="Y48">
            <v>0</v>
          </cell>
          <cell r="Z48">
            <v>0</v>
          </cell>
          <cell r="AA48">
            <v>4762343</v>
          </cell>
          <cell r="AB48">
            <v>0</v>
          </cell>
          <cell r="AC48">
            <v>0</v>
          </cell>
          <cell r="AD48">
            <v>0</v>
          </cell>
        </row>
        <row r="49">
          <cell r="L49">
            <v>12</v>
          </cell>
          <cell r="M49">
            <v>2009</v>
          </cell>
          <cell r="N49">
            <v>0</v>
          </cell>
          <cell r="O49">
            <v>5469752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V49">
            <v>12</v>
          </cell>
          <cell r="W49">
            <v>2009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L50">
            <v>1</v>
          </cell>
          <cell r="M50">
            <v>2010</v>
          </cell>
          <cell r="N50">
            <v>0</v>
          </cell>
          <cell r="O50">
            <v>613234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V50">
            <v>1</v>
          </cell>
          <cell r="W50">
            <v>2010</v>
          </cell>
          <cell r="X50">
            <v>0</v>
          </cell>
          <cell r="Y50">
            <v>613234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L51">
            <v>6</v>
          </cell>
          <cell r="M51">
            <v>2010</v>
          </cell>
          <cell r="N51">
            <v>0</v>
          </cell>
          <cell r="O51">
            <v>4798887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V51">
            <v>6</v>
          </cell>
          <cell r="W51">
            <v>2010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L52">
            <v>2</v>
          </cell>
          <cell r="M52">
            <v>2010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4551560</v>
          </cell>
          <cell r="V52">
            <v>2</v>
          </cell>
          <cell r="W52">
            <v>2010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4551560</v>
          </cell>
        </row>
        <row r="53">
          <cell r="L53">
            <v>3</v>
          </cell>
          <cell r="M53">
            <v>2010</v>
          </cell>
          <cell r="N53">
            <v>0</v>
          </cell>
          <cell r="O53">
            <v>0</v>
          </cell>
          <cell r="P53">
            <v>31850000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V53">
            <v>3</v>
          </cell>
          <cell r="W53">
            <v>2010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L54">
            <v>5</v>
          </cell>
          <cell r="M54">
            <v>2010</v>
          </cell>
          <cell r="N54">
            <v>0</v>
          </cell>
          <cell r="O54">
            <v>0</v>
          </cell>
          <cell r="P54">
            <v>17150000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V54">
            <v>5</v>
          </cell>
          <cell r="W54">
            <v>2010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L55">
            <v>6</v>
          </cell>
          <cell r="M55">
            <v>2010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979233</v>
          </cell>
          <cell r="V55">
            <v>6</v>
          </cell>
          <cell r="W55">
            <v>2010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L56">
            <v>8</v>
          </cell>
          <cell r="M56">
            <v>2010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6930498</v>
          </cell>
          <cell r="V56">
            <v>8</v>
          </cell>
          <cell r="W56">
            <v>2010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L57">
            <v>11</v>
          </cell>
          <cell r="M57">
            <v>2010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6930498</v>
          </cell>
          <cell r="V57">
            <v>11</v>
          </cell>
          <cell r="W57">
            <v>2010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L58">
            <v>8</v>
          </cell>
          <cell r="M58">
            <v>2011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2487356</v>
          </cell>
          <cell r="T58">
            <v>0</v>
          </cell>
          <cell r="V58">
            <v>8</v>
          </cell>
          <cell r="W58">
            <v>2011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L59">
            <v>6</v>
          </cell>
          <cell r="M59">
            <v>2010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5539344</v>
          </cell>
          <cell r="V59">
            <v>6</v>
          </cell>
          <cell r="W59">
            <v>2010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L60">
            <v>6</v>
          </cell>
          <cell r="M60">
            <v>2010</v>
          </cell>
          <cell r="N60">
            <v>0</v>
          </cell>
          <cell r="O60">
            <v>4798887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V60">
            <v>6</v>
          </cell>
          <cell r="W60">
            <v>2010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1">
          <cell r="L61">
            <v>2</v>
          </cell>
          <cell r="M61">
            <v>2011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1638153</v>
          </cell>
          <cell r="V61">
            <v>2</v>
          </cell>
          <cell r="W61">
            <v>2011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</row>
        <row r="62">
          <cell r="L62">
            <v>7</v>
          </cell>
          <cell r="M62">
            <v>2010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1846448</v>
          </cell>
          <cell r="V62">
            <v>7</v>
          </cell>
          <cell r="W62">
            <v>2010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</row>
        <row r="63">
          <cell r="L63">
            <v>4</v>
          </cell>
          <cell r="M63">
            <v>2010</v>
          </cell>
          <cell r="N63">
            <v>0</v>
          </cell>
          <cell r="O63">
            <v>0</v>
          </cell>
          <cell r="P63">
            <v>0</v>
          </cell>
          <cell r="Q63">
            <v>14789120</v>
          </cell>
          <cell r="R63">
            <v>0</v>
          </cell>
          <cell r="S63">
            <v>0</v>
          </cell>
          <cell r="T63">
            <v>0</v>
          </cell>
          <cell r="V63">
            <v>4</v>
          </cell>
          <cell r="W63">
            <v>2010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</row>
        <row r="64">
          <cell r="L64">
            <v>4</v>
          </cell>
          <cell r="M64">
            <v>2010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V64">
            <v>4</v>
          </cell>
          <cell r="W64">
            <v>2010</v>
          </cell>
          <cell r="X64">
            <v>0</v>
          </cell>
          <cell r="Y64">
            <v>0</v>
          </cell>
          <cell r="Z64">
            <v>0</v>
          </cell>
          <cell r="AA64">
            <v>10630806</v>
          </cell>
          <cell r="AB64">
            <v>0</v>
          </cell>
          <cell r="AC64">
            <v>0</v>
          </cell>
          <cell r="AD64">
            <v>0</v>
          </cell>
        </row>
        <row r="65">
          <cell r="L65">
            <v>4</v>
          </cell>
          <cell r="M65">
            <v>2010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1259174</v>
          </cell>
          <cell r="V65">
            <v>4</v>
          </cell>
          <cell r="W65">
            <v>2010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1259174</v>
          </cell>
        </row>
        <row r="66">
          <cell r="L66">
            <v>7</v>
          </cell>
          <cell r="M66">
            <v>2010</v>
          </cell>
          <cell r="N66">
            <v>0</v>
          </cell>
          <cell r="O66">
            <v>1599629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V66">
            <v>7</v>
          </cell>
          <cell r="W66">
            <v>2010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</row>
        <row r="67">
          <cell r="L67">
            <v>11</v>
          </cell>
          <cell r="M67">
            <v>2010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V67">
            <v>11</v>
          </cell>
          <cell r="W67">
            <v>2010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6930498</v>
          </cell>
        </row>
        <row r="68">
          <cell r="L68">
            <v>11</v>
          </cell>
          <cell r="M68">
            <v>2010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V68">
            <v>11</v>
          </cell>
          <cell r="W68">
            <v>2010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6930498</v>
          </cell>
        </row>
        <row r="69">
          <cell r="L69">
            <v>11</v>
          </cell>
          <cell r="M69">
            <v>2011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652822</v>
          </cell>
          <cell r="V69">
            <v>11</v>
          </cell>
          <cell r="W69">
            <v>2011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</row>
        <row r="70">
          <cell r="L70">
            <v>3</v>
          </cell>
          <cell r="M70">
            <v>2012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V70">
            <v>3</v>
          </cell>
          <cell r="W70">
            <v>2012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3731034</v>
          </cell>
        </row>
        <row r="71">
          <cell r="L71">
            <v>8</v>
          </cell>
          <cell r="M71">
            <v>2010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3972900</v>
          </cell>
          <cell r="V71">
            <v>8</v>
          </cell>
          <cell r="W71">
            <v>2010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</row>
        <row r="72">
          <cell r="L72">
            <v>8</v>
          </cell>
          <cell r="M72">
            <v>2010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4855766</v>
          </cell>
          <cell r="T72">
            <v>0</v>
          </cell>
          <cell r="V72">
            <v>8</v>
          </cell>
          <cell r="W72">
            <v>2010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</row>
        <row r="73">
          <cell r="L73">
            <v>7</v>
          </cell>
          <cell r="M73">
            <v>2010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1638357</v>
          </cell>
          <cell r="V73">
            <v>7</v>
          </cell>
          <cell r="W73">
            <v>2010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1638357</v>
          </cell>
        </row>
        <row r="74">
          <cell r="L74">
            <v>8</v>
          </cell>
          <cell r="M74">
            <v>2010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4551560</v>
          </cell>
          <cell r="V74">
            <v>8</v>
          </cell>
          <cell r="W74">
            <v>2010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4551560</v>
          </cell>
        </row>
        <row r="75">
          <cell r="L75">
            <v>1</v>
          </cell>
          <cell r="M75">
            <v>2011</v>
          </cell>
          <cell r="N75">
            <v>0</v>
          </cell>
          <cell r="O75">
            <v>3305226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V75">
            <v>1</v>
          </cell>
          <cell r="W75">
            <v>2011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</row>
        <row r="76">
          <cell r="L76">
            <v>7</v>
          </cell>
          <cell r="M76">
            <v>2010</v>
          </cell>
          <cell r="N76">
            <v>0</v>
          </cell>
          <cell r="O76">
            <v>5612335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V76">
            <v>7</v>
          </cell>
          <cell r="W76">
            <v>2010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</row>
        <row r="77">
          <cell r="L77">
            <v>6</v>
          </cell>
          <cell r="M77">
            <v>2010</v>
          </cell>
          <cell r="N77">
            <v>0</v>
          </cell>
          <cell r="O77">
            <v>0</v>
          </cell>
          <cell r="P77">
            <v>19600000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V77">
            <v>6</v>
          </cell>
          <cell r="W77">
            <v>2010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</row>
        <row r="78">
          <cell r="L78">
            <v>8</v>
          </cell>
          <cell r="M78">
            <v>2010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V78">
            <v>8</v>
          </cell>
          <cell r="W78">
            <v>2010</v>
          </cell>
          <cell r="X78">
            <v>0</v>
          </cell>
          <cell r="Y78">
            <v>0</v>
          </cell>
          <cell r="Z78">
            <v>49000000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</row>
        <row r="79">
          <cell r="L79">
            <v>8</v>
          </cell>
          <cell r="M79">
            <v>2010</v>
          </cell>
          <cell r="N79">
            <v>0</v>
          </cell>
          <cell r="O79">
            <v>0</v>
          </cell>
          <cell r="P79">
            <v>0</v>
          </cell>
          <cell r="Q79">
            <v>335908</v>
          </cell>
          <cell r="R79">
            <v>0</v>
          </cell>
          <cell r="S79">
            <v>0</v>
          </cell>
          <cell r="T79">
            <v>0</v>
          </cell>
          <cell r="V79">
            <v>8</v>
          </cell>
          <cell r="W79">
            <v>2010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</row>
        <row r="80">
          <cell r="L80">
            <v>10</v>
          </cell>
          <cell r="M80">
            <v>2010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1846448</v>
          </cell>
          <cell r="V80">
            <v>10</v>
          </cell>
          <cell r="W80">
            <v>2010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</row>
        <row r="81">
          <cell r="L81">
            <v>9</v>
          </cell>
          <cell r="M81">
            <v>2010</v>
          </cell>
          <cell r="N81">
            <v>0</v>
          </cell>
          <cell r="O81">
            <v>0</v>
          </cell>
          <cell r="P81">
            <v>0</v>
          </cell>
          <cell r="Q81">
            <v>12071968</v>
          </cell>
          <cell r="R81">
            <v>0</v>
          </cell>
          <cell r="S81">
            <v>0</v>
          </cell>
          <cell r="T81">
            <v>0</v>
          </cell>
          <cell r="V81">
            <v>9</v>
          </cell>
          <cell r="W81">
            <v>2010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</row>
        <row r="82">
          <cell r="L82">
            <v>9</v>
          </cell>
          <cell r="M82">
            <v>2010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V82">
            <v>9</v>
          </cell>
          <cell r="W82">
            <v>2010</v>
          </cell>
          <cell r="X82">
            <v>0</v>
          </cell>
          <cell r="Y82">
            <v>0</v>
          </cell>
          <cell r="Z82">
            <v>0</v>
          </cell>
          <cell r="AA82">
            <v>8677646</v>
          </cell>
          <cell r="AB82">
            <v>0</v>
          </cell>
          <cell r="AC82">
            <v>0</v>
          </cell>
          <cell r="AD82">
            <v>0</v>
          </cell>
        </row>
        <row r="83">
          <cell r="L83">
            <v>10</v>
          </cell>
          <cell r="M83">
            <v>2010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834819</v>
          </cell>
          <cell r="V83">
            <v>10</v>
          </cell>
          <cell r="W83">
            <v>2010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834819</v>
          </cell>
        </row>
        <row r="84">
          <cell r="L84">
            <v>7</v>
          </cell>
          <cell r="M84">
            <v>2010</v>
          </cell>
          <cell r="N84">
            <v>0</v>
          </cell>
          <cell r="O84">
            <v>3305226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V84">
            <v>7</v>
          </cell>
          <cell r="W84">
            <v>2010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</row>
        <row r="85">
          <cell r="L85">
            <v>11</v>
          </cell>
          <cell r="M85">
            <v>2011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652822</v>
          </cell>
          <cell r="V85">
            <v>11</v>
          </cell>
          <cell r="W85">
            <v>2011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</row>
        <row r="86">
          <cell r="L86">
            <v>10</v>
          </cell>
          <cell r="M86">
            <v>2010</v>
          </cell>
          <cell r="N86">
            <v>0</v>
          </cell>
          <cell r="O86">
            <v>0</v>
          </cell>
          <cell r="P86">
            <v>0</v>
          </cell>
          <cell r="Q86">
            <v>2152384</v>
          </cell>
          <cell r="R86">
            <v>0</v>
          </cell>
          <cell r="S86">
            <v>0</v>
          </cell>
          <cell r="T86">
            <v>0</v>
          </cell>
          <cell r="V86">
            <v>10</v>
          </cell>
          <cell r="W86">
            <v>2010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</row>
        <row r="87">
          <cell r="L87">
            <v>10</v>
          </cell>
          <cell r="M87">
            <v>2010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V87">
            <v>10</v>
          </cell>
          <cell r="W87">
            <v>2010</v>
          </cell>
          <cell r="X87">
            <v>0</v>
          </cell>
          <cell r="Y87">
            <v>0</v>
          </cell>
          <cell r="Z87">
            <v>0</v>
          </cell>
          <cell r="AA87">
            <v>1547190</v>
          </cell>
          <cell r="AB87">
            <v>0</v>
          </cell>
          <cell r="AC87">
            <v>0</v>
          </cell>
          <cell r="AD87">
            <v>0</v>
          </cell>
        </row>
        <row r="88">
          <cell r="L88">
            <v>11</v>
          </cell>
          <cell r="M88">
            <v>2010</v>
          </cell>
          <cell r="N88">
            <v>0</v>
          </cell>
          <cell r="O88">
            <v>0</v>
          </cell>
          <cell r="P88">
            <v>0</v>
          </cell>
          <cell r="Q88">
            <v>9132842</v>
          </cell>
          <cell r="R88">
            <v>0</v>
          </cell>
          <cell r="S88">
            <v>0</v>
          </cell>
          <cell r="T88">
            <v>0</v>
          </cell>
          <cell r="V88">
            <v>11</v>
          </cell>
          <cell r="W88">
            <v>2010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</row>
        <row r="89">
          <cell r="L89">
            <v>11</v>
          </cell>
          <cell r="M89">
            <v>2010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V89">
            <v>11</v>
          </cell>
          <cell r="W89">
            <v>2010</v>
          </cell>
          <cell r="X89">
            <v>0</v>
          </cell>
          <cell r="Y89">
            <v>0</v>
          </cell>
          <cell r="Z89">
            <v>0</v>
          </cell>
          <cell r="AA89">
            <v>6564925</v>
          </cell>
          <cell r="AB89">
            <v>0</v>
          </cell>
          <cell r="AC89">
            <v>0</v>
          </cell>
          <cell r="AD89">
            <v>0</v>
          </cell>
        </row>
        <row r="90">
          <cell r="L90">
            <v>8</v>
          </cell>
          <cell r="M90">
            <v>2010</v>
          </cell>
          <cell r="N90">
            <v>0</v>
          </cell>
          <cell r="O90">
            <v>5612335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V90">
            <v>8</v>
          </cell>
          <cell r="W90">
            <v>2010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</row>
        <row r="91">
          <cell r="L91">
            <v>8</v>
          </cell>
          <cell r="M91">
            <v>2010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V91">
            <v>8</v>
          </cell>
          <cell r="W91">
            <v>2010</v>
          </cell>
          <cell r="X91">
            <v>0</v>
          </cell>
          <cell r="Y91">
            <v>0</v>
          </cell>
          <cell r="Z91">
            <v>0</v>
          </cell>
          <cell r="AA91">
            <v>3001512</v>
          </cell>
          <cell r="AB91">
            <v>0</v>
          </cell>
          <cell r="AC91">
            <v>0</v>
          </cell>
          <cell r="AD91">
            <v>0</v>
          </cell>
        </row>
        <row r="92">
          <cell r="L92">
            <v>8</v>
          </cell>
          <cell r="M92">
            <v>2011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13860996</v>
          </cell>
          <cell r="V92">
            <v>8</v>
          </cell>
          <cell r="W92">
            <v>2011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</row>
        <row r="93">
          <cell r="L93">
            <v>11</v>
          </cell>
          <cell r="M93">
            <v>2010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1846448</v>
          </cell>
          <cell r="V93">
            <v>11</v>
          </cell>
          <cell r="W93">
            <v>2010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</row>
        <row r="94">
          <cell r="L94">
            <v>5</v>
          </cell>
          <cell r="M94">
            <v>2011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9103120</v>
          </cell>
          <cell r="V94">
            <v>5</v>
          </cell>
          <cell r="W94">
            <v>2011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</row>
        <row r="95">
          <cell r="L95">
            <v>3</v>
          </cell>
          <cell r="M95">
            <v>2011</v>
          </cell>
          <cell r="N95">
            <v>0</v>
          </cell>
          <cell r="O95">
            <v>1599629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V95">
            <v>3</v>
          </cell>
          <cell r="W95">
            <v>2011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</row>
        <row r="96">
          <cell r="L96">
            <v>1</v>
          </cell>
          <cell r="M96">
            <v>2011</v>
          </cell>
          <cell r="N96">
            <v>0</v>
          </cell>
          <cell r="O96">
            <v>0</v>
          </cell>
          <cell r="P96">
            <v>0</v>
          </cell>
          <cell r="Q96">
            <v>3272646</v>
          </cell>
          <cell r="R96">
            <v>0</v>
          </cell>
          <cell r="S96">
            <v>0</v>
          </cell>
          <cell r="T96">
            <v>0</v>
          </cell>
          <cell r="V96">
            <v>1</v>
          </cell>
          <cell r="W96">
            <v>2011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</row>
        <row r="97">
          <cell r="L97">
            <v>1</v>
          </cell>
          <cell r="M97">
            <v>2011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V97">
            <v>1</v>
          </cell>
          <cell r="W97">
            <v>2011</v>
          </cell>
          <cell r="X97">
            <v>0</v>
          </cell>
          <cell r="Y97">
            <v>0</v>
          </cell>
          <cell r="Z97">
            <v>0</v>
          </cell>
          <cell r="AA97">
            <v>2352464</v>
          </cell>
          <cell r="AB97">
            <v>0</v>
          </cell>
          <cell r="AC97">
            <v>0</v>
          </cell>
          <cell r="AD97">
            <v>0</v>
          </cell>
        </row>
        <row r="98">
          <cell r="L98">
            <v>10</v>
          </cell>
          <cell r="M98">
            <v>2010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V98">
            <v>10</v>
          </cell>
          <cell r="W98">
            <v>2010</v>
          </cell>
          <cell r="X98">
            <v>0</v>
          </cell>
          <cell r="Y98">
            <v>4957840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</row>
        <row r="99">
          <cell r="L99">
            <v>8</v>
          </cell>
          <cell r="M99">
            <v>2010</v>
          </cell>
          <cell r="N99">
            <v>0</v>
          </cell>
          <cell r="O99">
            <v>3305226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V99">
            <v>8</v>
          </cell>
          <cell r="W99">
            <v>2010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</row>
        <row r="100">
          <cell r="L100">
            <v>1</v>
          </cell>
          <cell r="M100">
            <v>2011</v>
          </cell>
          <cell r="N100">
            <v>0</v>
          </cell>
          <cell r="O100">
            <v>613234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V100">
            <v>1</v>
          </cell>
          <cell r="W100">
            <v>2011</v>
          </cell>
          <cell r="X100">
            <v>0</v>
          </cell>
          <cell r="Y100">
            <v>613234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</row>
        <row r="101">
          <cell r="L101">
            <v>3</v>
          </cell>
          <cell r="M101">
            <v>2011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V101">
            <v>3</v>
          </cell>
          <cell r="W101">
            <v>2011</v>
          </cell>
          <cell r="X101">
            <v>0</v>
          </cell>
          <cell r="Y101">
            <v>4798887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</row>
        <row r="102">
          <cell r="L102">
            <v>9</v>
          </cell>
          <cell r="M102">
            <v>2013</v>
          </cell>
          <cell r="N102">
            <v>0</v>
          </cell>
          <cell r="O102">
            <v>1599629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V102">
            <v>9</v>
          </cell>
          <cell r="W102">
            <v>2013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</row>
        <row r="103">
          <cell r="L103">
            <v>2</v>
          </cell>
          <cell r="M103">
            <v>2011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834819</v>
          </cell>
          <cell r="V103">
            <v>2</v>
          </cell>
          <cell r="W103">
            <v>2011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</row>
        <row r="104">
          <cell r="L104">
            <v>2</v>
          </cell>
          <cell r="M104">
            <v>2011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V104">
            <v>2</v>
          </cell>
          <cell r="W104">
            <v>2011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834819</v>
          </cell>
        </row>
        <row r="105">
          <cell r="L105">
            <v>1</v>
          </cell>
          <cell r="M105">
            <v>2011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V105">
            <v>1</v>
          </cell>
          <cell r="W105">
            <v>2011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979233</v>
          </cell>
        </row>
        <row r="106">
          <cell r="L106">
            <v>12</v>
          </cell>
          <cell r="M106">
            <v>2011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546051</v>
          </cell>
          <cell r="V106">
            <v>12</v>
          </cell>
          <cell r="W106">
            <v>2011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</row>
        <row r="107">
          <cell r="L107">
            <v>9</v>
          </cell>
          <cell r="M107">
            <v>2011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6930498</v>
          </cell>
          <cell r="V107">
            <v>9</v>
          </cell>
          <cell r="W107">
            <v>2011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</row>
        <row r="108">
          <cell r="L108">
            <v>10</v>
          </cell>
          <cell r="M108">
            <v>2011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V108">
            <v>10</v>
          </cell>
          <cell r="W108">
            <v>2011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13860996</v>
          </cell>
        </row>
        <row r="109">
          <cell r="L109">
            <v>8</v>
          </cell>
          <cell r="M109">
            <v>2011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1846448</v>
          </cell>
          <cell r="V109">
            <v>8</v>
          </cell>
          <cell r="W109">
            <v>2011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</row>
        <row r="110">
          <cell r="L110">
            <v>1</v>
          </cell>
          <cell r="M110">
            <v>2011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2098623</v>
          </cell>
          <cell r="V110">
            <v>1</v>
          </cell>
          <cell r="W110">
            <v>2011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</row>
        <row r="111">
          <cell r="L111">
            <v>1</v>
          </cell>
          <cell r="M111">
            <v>2011</v>
          </cell>
          <cell r="N111">
            <v>0</v>
          </cell>
          <cell r="O111">
            <v>5612335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V111">
            <v>1</v>
          </cell>
          <cell r="W111">
            <v>2011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</row>
        <row r="112">
          <cell r="L112">
            <v>5</v>
          </cell>
          <cell r="M112">
            <v>2012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652822</v>
          </cell>
          <cell r="V112">
            <v>5</v>
          </cell>
          <cell r="W112">
            <v>2012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</row>
        <row r="113">
          <cell r="L113">
            <v>4</v>
          </cell>
          <cell r="M113">
            <v>2011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1252228</v>
          </cell>
          <cell r="V113">
            <v>4</v>
          </cell>
          <cell r="W113">
            <v>2011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</row>
        <row r="114">
          <cell r="L114">
            <v>4</v>
          </cell>
          <cell r="M114">
            <v>2011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V114">
            <v>4</v>
          </cell>
          <cell r="W114">
            <v>2011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1252228</v>
          </cell>
        </row>
        <row r="115">
          <cell r="L115">
            <v>3</v>
          </cell>
          <cell r="M115">
            <v>2011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5111558</v>
          </cell>
          <cell r="V115">
            <v>3</v>
          </cell>
          <cell r="W115">
            <v>2011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</row>
        <row r="116">
          <cell r="L116">
            <v>4</v>
          </cell>
          <cell r="M116">
            <v>2011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V116">
            <v>4</v>
          </cell>
          <cell r="W116">
            <v>2011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5111558</v>
          </cell>
        </row>
        <row r="117">
          <cell r="L117">
            <v>4</v>
          </cell>
          <cell r="M117">
            <v>2011</v>
          </cell>
          <cell r="N117">
            <v>0</v>
          </cell>
          <cell r="O117">
            <v>3305226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V117">
            <v>4</v>
          </cell>
          <cell r="W117">
            <v>2011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</row>
        <row r="118">
          <cell r="L118">
            <v>6</v>
          </cell>
          <cell r="M118">
            <v>2011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5090661</v>
          </cell>
          <cell r="V118">
            <v>6</v>
          </cell>
          <cell r="W118">
            <v>2011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</row>
        <row r="119">
          <cell r="L119">
            <v>11</v>
          </cell>
          <cell r="M119">
            <v>2011</v>
          </cell>
          <cell r="N119">
            <v>0</v>
          </cell>
          <cell r="O119">
            <v>0</v>
          </cell>
          <cell r="P119">
            <v>29400000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V119">
            <v>11</v>
          </cell>
          <cell r="W119">
            <v>2011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</row>
        <row r="120">
          <cell r="L120">
            <v>3</v>
          </cell>
          <cell r="M120">
            <v>2011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V120">
            <v>3</v>
          </cell>
          <cell r="W120">
            <v>2011</v>
          </cell>
          <cell r="X120">
            <v>0</v>
          </cell>
          <cell r="Y120">
            <v>0</v>
          </cell>
          <cell r="Z120">
            <v>19600000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</row>
        <row r="121">
          <cell r="L121">
            <v>6</v>
          </cell>
          <cell r="M121">
            <v>2012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V121">
            <v>6</v>
          </cell>
          <cell r="W121">
            <v>2012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2487356</v>
          </cell>
          <cell r="AD121">
            <v>0</v>
          </cell>
        </row>
        <row r="122">
          <cell r="L122">
            <v>12</v>
          </cell>
          <cell r="M122">
            <v>2011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546051</v>
          </cell>
          <cell r="V122">
            <v>12</v>
          </cell>
          <cell r="W122">
            <v>2011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</row>
        <row r="123">
          <cell r="L123">
            <v>5</v>
          </cell>
          <cell r="M123">
            <v>2012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3178320</v>
          </cell>
          <cell r="V123">
            <v>5</v>
          </cell>
          <cell r="W123">
            <v>2012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</row>
        <row r="124">
          <cell r="L124">
            <v>5</v>
          </cell>
          <cell r="M124">
            <v>2012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3884613</v>
          </cell>
          <cell r="T124">
            <v>0</v>
          </cell>
          <cell r="V124">
            <v>5</v>
          </cell>
          <cell r="W124">
            <v>2012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</row>
        <row r="125">
          <cell r="L125">
            <v>5</v>
          </cell>
          <cell r="M125">
            <v>2011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V125">
            <v>5</v>
          </cell>
          <cell r="W125">
            <v>2011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5539344</v>
          </cell>
        </row>
        <row r="126">
          <cell r="L126">
            <v>5</v>
          </cell>
          <cell r="M126">
            <v>2011</v>
          </cell>
          <cell r="N126">
            <v>0</v>
          </cell>
          <cell r="O126">
            <v>0</v>
          </cell>
          <cell r="P126">
            <v>0</v>
          </cell>
          <cell r="Q126">
            <v>1391149</v>
          </cell>
          <cell r="R126">
            <v>0</v>
          </cell>
          <cell r="S126">
            <v>0</v>
          </cell>
          <cell r="T126">
            <v>0</v>
          </cell>
          <cell r="V126">
            <v>5</v>
          </cell>
          <cell r="W126">
            <v>2011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</row>
        <row r="127">
          <cell r="L127">
            <v>5</v>
          </cell>
          <cell r="M127">
            <v>2011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V127">
            <v>5</v>
          </cell>
          <cell r="W127">
            <v>2011</v>
          </cell>
          <cell r="X127">
            <v>0</v>
          </cell>
          <cell r="Y127">
            <v>0</v>
          </cell>
          <cell r="Z127">
            <v>0</v>
          </cell>
          <cell r="AA127">
            <v>999994</v>
          </cell>
          <cell r="AB127">
            <v>0</v>
          </cell>
          <cell r="AC127">
            <v>0</v>
          </cell>
          <cell r="AD127">
            <v>0</v>
          </cell>
        </row>
        <row r="128">
          <cell r="L128">
            <v>5</v>
          </cell>
          <cell r="M128">
            <v>2011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1252228</v>
          </cell>
          <cell r="V128">
            <v>5</v>
          </cell>
          <cell r="W128">
            <v>2011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</row>
        <row r="129">
          <cell r="L129">
            <v>5</v>
          </cell>
          <cell r="M129">
            <v>2011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V129">
            <v>5</v>
          </cell>
          <cell r="W129">
            <v>2011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1252228</v>
          </cell>
        </row>
        <row r="130">
          <cell r="L130">
            <v>5</v>
          </cell>
          <cell r="M130">
            <v>2011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839449</v>
          </cell>
          <cell r="V130">
            <v>5</v>
          </cell>
          <cell r="W130">
            <v>2011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</row>
        <row r="131">
          <cell r="L131">
            <v>5</v>
          </cell>
          <cell r="M131">
            <v>2011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V131">
            <v>5</v>
          </cell>
          <cell r="W131">
            <v>2011</v>
          </cell>
          <cell r="X131">
            <v>0</v>
          </cell>
          <cell r="Y131">
            <v>4798887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</row>
        <row r="132">
          <cell r="L132">
            <v>5</v>
          </cell>
          <cell r="M132">
            <v>2011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2214881</v>
          </cell>
          <cell r="V132">
            <v>5</v>
          </cell>
          <cell r="W132">
            <v>2011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</row>
        <row r="133">
          <cell r="L133">
            <v>8</v>
          </cell>
          <cell r="M133">
            <v>2011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V133">
            <v>8</v>
          </cell>
          <cell r="W133">
            <v>2011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1638153</v>
          </cell>
        </row>
        <row r="134">
          <cell r="L134">
            <v>6</v>
          </cell>
          <cell r="M134">
            <v>2011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V134">
            <v>6</v>
          </cell>
          <cell r="W134">
            <v>2011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1846448</v>
          </cell>
        </row>
        <row r="135">
          <cell r="L135">
            <v>7</v>
          </cell>
          <cell r="M135">
            <v>2011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723215</v>
          </cell>
          <cell r="V135">
            <v>7</v>
          </cell>
          <cell r="W135">
            <v>2011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723215</v>
          </cell>
        </row>
        <row r="136">
          <cell r="L136">
            <v>6</v>
          </cell>
          <cell r="M136">
            <v>2011</v>
          </cell>
          <cell r="N136">
            <v>0</v>
          </cell>
          <cell r="O136">
            <v>1839702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V136">
            <v>6</v>
          </cell>
          <cell r="W136">
            <v>2011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</row>
        <row r="137">
          <cell r="L137">
            <v>6</v>
          </cell>
          <cell r="M137">
            <v>2011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1310686</v>
          </cell>
          <cell r="V137">
            <v>6</v>
          </cell>
          <cell r="W137">
            <v>2011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1310686</v>
          </cell>
        </row>
        <row r="138">
          <cell r="L138">
            <v>7</v>
          </cell>
          <cell r="M138">
            <v>2011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883103</v>
          </cell>
          <cell r="V138">
            <v>7</v>
          </cell>
          <cell r="W138">
            <v>2011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883103</v>
          </cell>
        </row>
        <row r="139">
          <cell r="L139">
            <v>8</v>
          </cell>
          <cell r="M139">
            <v>2011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V139">
            <v>8</v>
          </cell>
          <cell r="W139">
            <v>2011</v>
          </cell>
          <cell r="X139">
            <v>0</v>
          </cell>
          <cell r="Y139">
            <v>1599629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</row>
        <row r="140">
          <cell r="L140">
            <v>5</v>
          </cell>
          <cell r="M140">
            <v>2012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652822</v>
          </cell>
          <cell r="V140">
            <v>5</v>
          </cell>
          <cell r="W140">
            <v>2012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</row>
        <row r="141">
          <cell r="L141">
            <v>6</v>
          </cell>
          <cell r="M141">
            <v>2012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419725</v>
          </cell>
          <cell r="V141">
            <v>6</v>
          </cell>
          <cell r="W141">
            <v>2012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</row>
        <row r="142">
          <cell r="L142">
            <v>12</v>
          </cell>
          <cell r="M142">
            <v>2012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V142">
            <v>12</v>
          </cell>
          <cell r="W142">
            <v>2012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9103120</v>
          </cell>
        </row>
        <row r="143">
          <cell r="L143">
            <v>7</v>
          </cell>
          <cell r="M143">
            <v>2011</v>
          </cell>
          <cell r="N143">
            <v>0</v>
          </cell>
          <cell r="O143">
            <v>1652613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V143">
            <v>7</v>
          </cell>
          <cell r="W143">
            <v>2011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</row>
        <row r="144">
          <cell r="L144">
            <v>2</v>
          </cell>
          <cell r="M144">
            <v>2012</v>
          </cell>
          <cell r="N144">
            <v>0</v>
          </cell>
          <cell r="O144">
            <v>1599629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V144">
            <v>2</v>
          </cell>
          <cell r="W144">
            <v>2012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</row>
        <row r="145">
          <cell r="L145">
            <v>7</v>
          </cell>
          <cell r="M145">
            <v>2011</v>
          </cell>
          <cell r="N145">
            <v>0</v>
          </cell>
          <cell r="O145">
            <v>5612335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V145">
            <v>7</v>
          </cell>
          <cell r="W145">
            <v>2011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</row>
        <row r="146">
          <cell r="L146">
            <v>8</v>
          </cell>
          <cell r="M146">
            <v>2011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369147</v>
          </cell>
          <cell r="V146">
            <v>8</v>
          </cell>
          <cell r="W146">
            <v>2011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369147</v>
          </cell>
        </row>
        <row r="147">
          <cell r="L147">
            <v>3</v>
          </cell>
          <cell r="M147">
            <v>2012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V147">
            <v>3</v>
          </cell>
          <cell r="W147">
            <v>2012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652822</v>
          </cell>
        </row>
        <row r="148">
          <cell r="L148">
            <v>7</v>
          </cell>
          <cell r="M148">
            <v>2012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1243678</v>
          </cell>
          <cell r="T148">
            <v>0</v>
          </cell>
          <cell r="V148">
            <v>7</v>
          </cell>
          <cell r="W148">
            <v>2012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</row>
        <row r="149">
          <cell r="L149">
            <v>10</v>
          </cell>
          <cell r="M149">
            <v>2011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V149">
            <v>10</v>
          </cell>
          <cell r="W149">
            <v>2011</v>
          </cell>
          <cell r="X149">
            <v>0</v>
          </cell>
          <cell r="Y149">
            <v>3305226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</row>
        <row r="150">
          <cell r="L150">
            <v>8</v>
          </cell>
          <cell r="M150">
            <v>2011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V150">
            <v>8</v>
          </cell>
          <cell r="W150">
            <v>2011</v>
          </cell>
          <cell r="X150">
            <v>0</v>
          </cell>
          <cell r="Y150">
            <v>5612335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</row>
        <row r="151">
          <cell r="L151">
            <v>1</v>
          </cell>
          <cell r="M151">
            <v>2012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1846448</v>
          </cell>
          <cell r="V151">
            <v>1</v>
          </cell>
          <cell r="W151">
            <v>2012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</row>
        <row r="152">
          <cell r="L152">
            <v>9</v>
          </cell>
          <cell r="M152">
            <v>2011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V152">
            <v>9</v>
          </cell>
          <cell r="W152">
            <v>2011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1846448</v>
          </cell>
        </row>
        <row r="153">
          <cell r="L153">
            <v>9</v>
          </cell>
          <cell r="M153">
            <v>2011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723215</v>
          </cell>
          <cell r="V153">
            <v>9</v>
          </cell>
          <cell r="W153">
            <v>2011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723215</v>
          </cell>
        </row>
        <row r="154">
          <cell r="L154">
            <v>9</v>
          </cell>
          <cell r="M154">
            <v>2011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7052192</v>
          </cell>
          <cell r="V154">
            <v>9</v>
          </cell>
          <cell r="W154">
            <v>2011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</row>
        <row r="155">
          <cell r="L155">
            <v>9</v>
          </cell>
          <cell r="M155">
            <v>2011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883103</v>
          </cell>
          <cell r="V155">
            <v>9</v>
          </cell>
          <cell r="W155">
            <v>2011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883103</v>
          </cell>
        </row>
        <row r="156">
          <cell r="L156">
            <v>9</v>
          </cell>
          <cell r="M156">
            <v>2011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V156">
            <v>9</v>
          </cell>
          <cell r="W156">
            <v>2011</v>
          </cell>
          <cell r="X156">
            <v>0</v>
          </cell>
          <cell r="Y156">
            <v>3305226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</row>
        <row r="157">
          <cell r="L157">
            <v>9</v>
          </cell>
          <cell r="M157">
            <v>2011</v>
          </cell>
          <cell r="N157">
            <v>0</v>
          </cell>
          <cell r="O157">
            <v>0</v>
          </cell>
          <cell r="P157">
            <v>24500000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V157">
            <v>9</v>
          </cell>
          <cell r="W157">
            <v>2011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</row>
        <row r="158">
          <cell r="L158">
            <v>9</v>
          </cell>
          <cell r="M158">
            <v>2011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V158">
            <v>9</v>
          </cell>
          <cell r="W158">
            <v>2011</v>
          </cell>
          <cell r="X158">
            <v>0</v>
          </cell>
          <cell r="Y158">
            <v>0</v>
          </cell>
          <cell r="Z158">
            <v>49000000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</row>
        <row r="159">
          <cell r="L159">
            <v>10</v>
          </cell>
          <cell r="M159">
            <v>2011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326411</v>
          </cell>
          <cell r="V159">
            <v>10</v>
          </cell>
          <cell r="W159">
            <v>2011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</row>
        <row r="160">
          <cell r="L160">
            <v>11</v>
          </cell>
          <cell r="M160">
            <v>2011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V160">
            <v>11</v>
          </cell>
          <cell r="W160">
            <v>2011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652822</v>
          </cell>
        </row>
        <row r="161">
          <cell r="L161">
            <v>10</v>
          </cell>
          <cell r="M161">
            <v>2011</v>
          </cell>
          <cell r="N161">
            <v>0</v>
          </cell>
          <cell r="O161">
            <v>0</v>
          </cell>
          <cell r="P161">
            <v>0</v>
          </cell>
          <cell r="Q161">
            <v>1046518</v>
          </cell>
          <cell r="R161">
            <v>0</v>
          </cell>
          <cell r="S161">
            <v>0</v>
          </cell>
          <cell r="T161">
            <v>0</v>
          </cell>
          <cell r="V161">
            <v>10</v>
          </cell>
          <cell r="W161">
            <v>2011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</row>
        <row r="162">
          <cell r="L162">
            <v>6</v>
          </cell>
          <cell r="M162">
            <v>2012</v>
          </cell>
          <cell r="N162">
            <v>0</v>
          </cell>
          <cell r="O162">
            <v>0</v>
          </cell>
          <cell r="P162">
            <v>0</v>
          </cell>
          <cell r="Q162">
            <v>3987051</v>
          </cell>
          <cell r="R162">
            <v>0</v>
          </cell>
          <cell r="S162">
            <v>0</v>
          </cell>
          <cell r="T162">
            <v>0</v>
          </cell>
          <cell r="V162">
            <v>6</v>
          </cell>
          <cell r="W162">
            <v>2012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</row>
        <row r="163">
          <cell r="L163">
            <v>10</v>
          </cell>
          <cell r="M163">
            <v>2011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V163">
            <v>10</v>
          </cell>
          <cell r="W163">
            <v>2011</v>
          </cell>
          <cell r="X163">
            <v>0</v>
          </cell>
          <cell r="Y163">
            <v>0</v>
          </cell>
          <cell r="Z163">
            <v>0</v>
          </cell>
          <cell r="AA163">
            <v>752265</v>
          </cell>
          <cell r="AB163">
            <v>0</v>
          </cell>
          <cell r="AC163">
            <v>0</v>
          </cell>
          <cell r="AD163">
            <v>0</v>
          </cell>
        </row>
        <row r="164">
          <cell r="L164">
            <v>6</v>
          </cell>
          <cell r="M164">
            <v>2012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V164">
            <v>6</v>
          </cell>
          <cell r="W164">
            <v>2012</v>
          </cell>
          <cell r="X164">
            <v>0</v>
          </cell>
          <cell r="Y164">
            <v>0</v>
          </cell>
          <cell r="Z164">
            <v>0</v>
          </cell>
          <cell r="AA164">
            <v>2865996</v>
          </cell>
          <cell r="AB164">
            <v>0</v>
          </cell>
          <cell r="AC164">
            <v>0</v>
          </cell>
          <cell r="AD164">
            <v>0</v>
          </cell>
        </row>
        <row r="165">
          <cell r="L165">
            <v>10</v>
          </cell>
          <cell r="M165">
            <v>2011</v>
          </cell>
          <cell r="N165">
            <v>0</v>
          </cell>
          <cell r="O165">
            <v>1471762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V165">
            <v>10</v>
          </cell>
          <cell r="W165">
            <v>2011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</row>
        <row r="166">
          <cell r="L166">
            <v>1</v>
          </cell>
          <cell r="M166">
            <v>2012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419725</v>
          </cell>
          <cell r="V166">
            <v>1</v>
          </cell>
          <cell r="W166">
            <v>2012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</row>
        <row r="167">
          <cell r="L167">
            <v>11</v>
          </cell>
          <cell r="M167">
            <v>2011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11834056</v>
          </cell>
          <cell r="V167">
            <v>11</v>
          </cell>
          <cell r="W167">
            <v>2011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</row>
        <row r="168">
          <cell r="L168">
            <v>3</v>
          </cell>
          <cell r="M168">
            <v>2012</v>
          </cell>
          <cell r="N168">
            <v>0</v>
          </cell>
          <cell r="O168">
            <v>1599629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V168">
            <v>3</v>
          </cell>
          <cell r="W168">
            <v>2012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</row>
        <row r="169">
          <cell r="L169">
            <v>10</v>
          </cell>
          <cell r="M169">
            <v>2011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V169">
            <v>10</v>
          </cell>
          <cell r="W169">
            <v>2011</v>
          </cell>
          <cell r="X169">
            <v>0</v>
          </cell>
          <cell r="Y169">
            <v>5612335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</row>
        <row r="170">
          <cell r="L170">
            <v>10</v>
          </cell>
          <cell r="M170">
            <v>2011</v>
          </cell>
          <cell r="N170">
            <v>0</v>
          </cell>
          <cell r="O170">
            <v>0</v>
          </cell>
          <cell r="P170">
            <v>0</v>
          </cell>
          <cell r="Q170">
            <v>4000000</v>
          </cell>
          <cell r="R170">
            <v>0</v>
          </cell>
          <cell r="S170">
            <v>0</v>
          </cell>
          <cell r="T170">
            <v>0</v>
          </cell>
          <cell r="V170">
            <v>10</v>
          </cell>
          <cell r="W170">
            <v>2011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</row>
        <row r="171">
          <cell r="L171">
            <v>10</v>
          </cell>
          <cell r="M171">
            <v>2011</v>
          </cell>
          <cell r="N171">
            <v>0</v>
          </cell>
          <cell r="O171">
            <v>0</v>
          </cell>
          <cell r="P171">
            <v>0</v>
          </cell>
          <cell r="Q171">
            <v>209943</v>
          </cell>
          <cell r="R171">
            <v>0</v>
          </cell>
          <cell r="S171">
            <v>0</v>
          </cell>
          <cell r="T171">
            <v>0</v>
          </cell>
          <cell r="V171">
            <v>10</v>
          </cell>
          <cell r="W171">
            <v>2011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</row>
        <row r="172">
          <cell r="L172">
            <v>11</v>
          </cell>
          <cell r="M172">
            <v>2011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V172">
            <v>11</v>
          </cell>
          <cell r="W172">
            <v>2011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13860996</v>
          </cell>
        </row>
        <row r="173">
          <cell r="L173">
            <v>2</v>
          </cell>
          <cell r="M173">
            <v>2012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1846448</v>
          </cell>
          <cell r="V173">
            <v>2</v>
          </cell>
          <cell r="W173">
            <v>2012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</row>
        <row r="174">
          <cell r="L174">
            <v>11</v>
          </cell>
          <cell r="M174">
            <v>2011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V174">
            <v>11</v>
          </cell>
          <cell r="W174">
            <v>2011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1846448</v>
          </cell>
        </row>
        <row r="175">
          <cell r="L175">
            <v>11</v>
          </cell>
          <cell r="M175">
            <v>2011</v>
          </cell>
          <cell r="N175">
            <v>0</v>
          </cell>
          <cell r="O175">
            <v>0</v>
          </cell>
          <cell r="P175">
            <v>0</v>
          </cell>
          <cell r="Q175">
            <v>1135590</v>
          </cell>
          <cell r="R175">
            <v>0</v>
          </cell>
          <cell r="S175">
            <v>0</v>
          </cell>
          <cell r="T175">
            <v>0</v>
          </cell>
          <cell r="V175">
            <v>11</v>
          </cell>
          <cell r="W175">
            <v>2011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</row>
        <row r="176">
          <cell r="L176">
            <v>11</v>
          </cell>
          <cell r="M176">
            <v>2011</v>
          </cell>
          <cell r="N176">
            <v>0</v>
          </cell>
          <cell r="O176">
            <v>0</v>
          </cell>
          <cell r="P176">
            <v>0</v>
          </cell>
          <cell r="Q176">
            <v>3738654</v>
          </cell>
          <cell r="R176">
            <v>0</v>
          </cell>
          <cell r="S176">
            <v>0</v>
          </cell>
          <cell r="T176">
            <v>0</v>
          </cell>
          <cell r="V176">
            <v>11</v>
          </cell>
          <cell r="W176">
            <v>2011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</row>
        <row r="177">
          <cell r="L177">
            <v>11</v>
          </cell>
          <cell r="M177">
            <v>2011</v>
          </cell>
          <cell r="N177">
            <v>0</v>
          </cell>
          <cell r="O177">
            <v>0</v>
          </cell>
          <cell r="P177">
            <v>0</v>
          </cell>
          <cell r="Q177">
            <v>4117627</v>
          </cell>
          <cell r="R177">
            <v>0</v>
          </cell>
          <cell r="S177">
            <v>0</v>
          </cell>
          <cell r="T177">
            <v>0</v>
          </cell>
          <cell r="V177">
            <v>11</v>
          </cell>
          <cell r="W177">
            <v>2011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</row>
        <row r="178">
          <cell r="L178">
            <v>11</v>
          </cell>
          <cell r="M178">
            <v>2011</v>
          </cell>
          <cell r="N178">
            <v>0</v>
          </cell>
          <cell r="O178">
            <v>0</v>
          </cell>
          <cell r="P178">
            <v>0</v>
          </cell>
          <cell r="Q178">
            <v>9625609</v>
          </cell>
          <cell r="R178">
            <v>0</v>
          </cell>
          <cell r="S178">
            <v>0</v>
          </cell>
          <cell r="T178">
            <v>0</v>
          </cell>
          <cell r="V178">
            <v>11</v>
          </cell>
          <cell r="W178">
            <v>2011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</row>
        <row r="179">
          <cell r="L179">
            <v>11</v>
          </cell>
          <cell r="M179">
            <v>2011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V179">
            <v>11</v>
          </cell>
          <cell r="W179">
            <v>2011</v>
          </cell>
          <cell r="X179">
            <v>0</v>
          </cell>
          <cell r="Y179">
            <v>0</v>
          </cell>
          <cell r="Z179">
            <v>0</v>
          </cell>
          <cell r="AA179">
            <v>816292</v>
          </cell>
          <cell r="AB179">
            <v>0</v>
          </cell>
          <cell r="AC179">
            <v>0</v>
          </cell>
          <cell r="AD179">
            <v>0</v>
          </cell>
        </row>
        <row r="180">
          <cell r="L180">
            <v>11</v>
          </cell>
          <cell r="M180">
            <v>2011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V180">
            <v>11</v>
          </cell>
          <cell r="W180">
            <v>2011</v>
          </cell>
          <cell r="X180">
            <v>0</v>
          </cell>
          <cell r="Y180">
            <v>0</v>
          </cell>
          <cell r="Z180">
            <v>0</v>
          </cell>
          <cell r="AA180">
            <v>2687442</v>
          </cell>
          <cell r="AB180">
            <v>0</v>
          </cell>
          <cell r="AC180">
            <v>0</v>
          </cell>
          <cell r="AD180">
            <v>0</v>
          </cell>
        </row>
        <row r="181">
          <cell r="L181">
            <v>11</v>
          </cell>
          <cell r="M181">
            <v>2011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V181">
            <v>11</v>
          </cell>
          <cell r="W181">
            <v>2011</v>
          </cell>
          <cell r="X181">
            <v>0</v>
          </cell>
          <cell r="Y181">
            <v>0</v>
          </cell>
          <cell r="Z181">
            <v>0</v>
          </cell>
          <cell r="AA181">
            <v>2959858</v>
          </cell>
          <cell r="AB181">
            <v>0</v>
          </cell>
          <cell r="AC181">
            <v>0</v>
          </cell>
          <cell r="AD181">
            <v>0</v>
          </cell>
        </row>
        <row r="182">
          <cell r="L182">
            <v>11</v>
          </cell>
          <cell r="M182">
            <v>2011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V182">
            <v>11</v>
          </cell>
          <cell r="W182">
            <v>2011</v>
          </cell>
          <cell r="X182">
            <v>0</v>
          </cell>
          <cell r="Y182">
            <v>0</v>
          </cell>
          <cell r="Z182">
            <v>0</v>
          </cell>
          <cell r="AA182">
            <v>6944659</v>
          </cell>
          <cell r="AB182">
            <v>0</v>
          </cell>
          <cell r="AC182">
            <v>0</v>
          </cell>
          <cell r="AD182">
            <v>0</v>
          </cell>
        </row>
        <row r="183">
          <cell r="L183">
            <v>11</v>
          </cell>
          <cell r="M183">
            <v>2011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327671</v>
          </cell>
          <cell r="V183">
            <v>11</v>
          </cell>
          <cell r="W183">
            <v>2011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</row>
        <row r="184">
          <cell r="L184">
            <v>11</v>
          </cell>
          <cell r="M184">
            <v>2011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V184">
            <v>11</v>
          </cell>
          <cell r="W184">
            <v>2011</v>
          </cell>
          <cell r="X184">
            <v>0</v>
          </cell>
          <cell r="Y184">
            <v>1599629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</row>
        <row r="185">
          <cell r="L185">
            <v>2</v>
          </cell>
          <cell r="M185">
            <v>2012</v>
          </cell>
          <cell r="N185">
            <v>0</v>
          </cell>
          <cell r="O185">
            <v>5612335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V185">
            <v>2</v>
          </cell>
          <cell r="W185">
            <v>2012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</row>
        <row r="186">
          <cell r="L186">
            <v>11</v>
          </cell>
          <cell r="M186">
            <v>2011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2302675</v>
          </cell>
          <cell r="V186">
            <v>11</v>
          </cell>
          <cell r="W186">
            <v>2011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2302675</v>
          </cell>
        </row>
        <row r="187">
          <cell r="L187">
            <v>11</v>
          </cell>
          <cell r="M187">
            <v>2011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2545330</v>
          </cell>
          <cell r="V187">
            <v>11</v>
          </cell>
          <cell r="W187">
            <v>2011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</row>
        <row r="188">
          <cell r="L188">
            <v>2</v>
          </cell>
          <cell r="M188">
            <v>2012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546051</v>
          </cell>
          <cell r="V188">
            <v>2</v>
          </cell>
          <cell r="W188">
            <v>2012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</row>
        <row r="189">
          <cell r="L189">
            <v>12</v>
          </cell>
          <cell r="M189">
            <v>2011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839449</v>
          </cell>
          <cell r="V189">
            <v>12</v>
          </cell>
          <cell r="W189">
            <v>2011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</row>
        <row r="190">
          <cell r="L190">
            <v>6</v>
          </cell>
          <cell r="M190">
            <v>2012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3526096</v>
          </cell>
          <cell r="V190">
            <v>6</v>
          </cell>
          <cell r="W190">
            <v>2012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</row>
        <row r="191">
          <cell r="L191">
            <v>12</v>
          </cell>
          <cell r="M191">
            <v>2011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V191">
            <v>12</v>
          </cell>
          <cell r="W191">
            <v>2011</v>
          </cell>
          <cell r="X191">
            <v>0</v>
          </cell>
          <cell r="Y191">
            <v>3305226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</row>
        <row r="192">
          <cell r="L192">
            <v>2</v>
          </cell>
          <cell r="M192">
            <v>2012</v>
          </cell>
          <cell r="N192">
            <v>0</v>
          </cell>
          <cell r="O192">
            <v>5612335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V192">
            <v>2</v>
          </cell>
          <cell r="W192">
            <v>2012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</row>
        <row r="193">
          <cell r="L193">
            <v>12</v>
          </cell>
          <cell r="M193">
            <v>2011</v>
          </cell>
          <cell r="N193">
            <v>0</v>
          </cell>
          <cell r="O193">
            <v>0</v>
          </cell>
          <cell r="P193">
            <v>0</v>
          </cell>
          <cell r="Q193">
            <v>83976</v>
          </cell>
          <cell r="R193">
            <v>0</v>
          </cell>
          <cell r="S193">
            <v>0</v>
          </cell>
          <cell r="T193">
            <v>0</v>
          </cell>
          <cell r="V193">
            <v>12</v>
          </cell>
          <cell r="W193">
            <v>2011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</row>
        <row r="194">
          <cell r="L194">
            <v>1</v>
          </cell>
          <cell r="M194">
            <v>2012</v>
          </cell>
          <cell r="N194">
            <v>0</v>
          </cell>
          <cell r="O194">
            <v>2452936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V194">
            <v>1</v>
          </cell>
          <cell r="W194">
            <v>2012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</row>
        <row r="195">
          <cell r="L195">
            <v>1</v>
          </cell>
          <cell r="M195">
            <v>2012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327671</v>
          </cell>
          <cell r="V195">
            <v>1</v>
          </cell>
          <cell r="W195">
            <v>2012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</row>
        <row r="196">
          <cell r="L196">
            <v>1</v>
          </cell>
          <cell r="M196">
            <v>2012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V196">
            <v>1</v>
          </cell>
          <cell r="W196">
            <v>2012</v>
          </cell>
          <cell r="X196">
            <v>0</v>
          </cell>
          <cell r="Y196">
            <v>1599629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</row>
        <row r="197">
          <cell r="L197">
            <v>3</v>
          </cell>
          <cell r="M197">
            <v>2012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546051</v>
          </cell>
          <cell r="V197">
            <v>3</v>
          </cell>
          <cell r="W197">
            <v>2012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</row>
        <row r="198">
          <cell r="L198">
            <v>2</v>
          </cell>
          <cell r="M198">
            <v>2012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6930498</v>
          </cell>
          <cell r="V198">
            <v>2</v>
          </cell>
          <cell r="W198">
            <v>2012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</row>
        <row r="199">
          <cell r="L199">
            <v>2</v>
          </cell>
          <cell r="M199">
            <v>2012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V199">
            <v>2</v>
          </cell>
          <cell r="W199">
            <v>2012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6930498</v>
          </cell>
        </row>
        <row r="200">
          <cell r="L200">
            <v>2</v>
          </cell>
          <cell r="M200">
            <v>2012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327671</v>
          </cell>
          <cell r="V200">
            <v>2</v>
          </cell>
          <cell r="W200">
            <v>2012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</row>
        <row r="201">
          <cell r="L201">
            <v>8</v>
          </cell>
          <cell r="M201">
            <v>2012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1252228</v>
          </cell>
          <cell r="V201">
            <v>8</v>
          </cell>
          <cell r="W201">
            <v>2012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</row>
        <row r="202">
          <cell r="L202">
            <v>3</v>
          </cell>
          <cell r="M202">
            <v>2012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1734792</v>
          </cell>
          <cell r="V202">
            <v>3</v>
          </cell>
          <cell r="W202">
            <v>2012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1734792</v>
          </cell>
        </row>
        <row r="203">
          <cell r="L203">
            <v>5</v>
          </cell>
          <cell r="M203">
            <v>2012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V203">
            <v>5</v>
          </cell>
          <cell r="W203">
            <v>2012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546051</v>
          </cell>
        </row>
        <row r="204">
          <cell r="L204">
            <v>5</v>
          </cell>
          <cell r="M204">
            <v>2012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1092102</v>
          </cell>
          <cell r="V204">
            <v>5</v>
          </cell>
          <cell r="W204">
            <v>2012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</row>
        <row r="205">
          <cell r="L205">
            <v>5</v>
          </cell>
          <cell r="M205">
            <v>2012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V205">
            <v>5</v>
          </cell>
          <cell r="W205">
            <v>2012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1846448</v>
          </cell>
        </row>
        <row r="206">
          <cell r="L206">
            <v>3</v>
          </cell>
          <cell r="M206">
            <v>2012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839449</v>
          </cell>
          <cell r="V206">
            <v>3</v>
          </cell>
          <cell r="W206">
            <v>2012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</row>
        <row r="207">
          <cell r="L207">
            <v>3</v>
          </cell>
          <cell r="M207">
            <v>2012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V207">
            <v>3</v>
          </cell>
          <cell r="W207">
            <v>2012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2098623</v>
          </cell>
        </row>
        <row r="208">
          <cell r="L208">
            <v>3</v>
          </cell>
          <cell r="M208">
            <v>2012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V208">
            <v>3</v>
          </cell>
          <cell r="W208">
            <v>2012</v>
          </cell>
          <cell r="X208">
            <v>0</v>
          </cell>
          <cell r="Y208">
            <v>5612335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</row>
        <row r="209">
          <cell r="L209">
            <v>3</v>
          </cell>
          <cell r="M209">
            <v>2012</v>
          </cell>
          <cell r="N209">
            <v>0</v>
          </cell>
          <cell r="O209">
            <v>5612335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V209">
            <v>3</v>
          </cell>
          <cell r="W209">
            <v>2012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</row>
        <row r="210">
          <cell r="L210">
            <v>3</v>
          </cell>
          <cell r="M210">
            <v>2012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3837793</v>
          </cell>
          <cell r="V210">
            <v>3</v>
          </cell>
          <cell r="W210">
            <v>2012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3837793</v>
          </cell>
        </row>
        <row r="211">
          <cell r="L211">
            <v>3</v>
          </cell>
          <cell r="M211">
            <v>2012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3070234</v>
          </cell>
          <cell r="V211">
            <v>3</v>
          </cell>
          <cell r="W211">
            <v>2012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3070234</v>
          </cell>
        </row>
        <row r="212">
          <cell r="L212">
            <v>12</v>
          </cell>
          <cell r="M212">
            <v>2012</v>
          </cell>
          <cell r="N212">
            <v>0</v>
          </cell>
          <cell r="O212">
            <v>0</v>
          </cell>
          <cell r="P212">
            <v>12250000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V212">
            <v>12</v>
          </cell>
          <cell r="W212">
            <v>2012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</row>
        <row r="213">
          <cell r="L213">
            <v>7</v>
          </cell>
          <cell r="M213">
            <v>2012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V213">
            <v>7</v>
          </cell>
          <cell r="W213">
            <v>2012</v>
          </cell>
          <cell r="X213">
            <v>0</v>
          </cell>
          <cell r="Y213">
            <v>0</v>
          </cell>
          <cell r="Z213">
            <v>29400000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</row>
        <row r="214">
          <cell r="L214">
            <v>3</v>
          </cell>
          <cell r="M214">
            <v>2012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1476587</v>
          </cell>
          <cell r="V214">
            <v>3</v>
          </cell>
          <cell r="W214">
            <v>2012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</row>
        <row r="215">
          <cell r="L215">
            <v>3</v>
          </cell>
          <cell r="M215">
            <v>2012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V215">
            <v>3</v>
          </cell>
          <cell r="W215">
            <v>2012</v>
          </cell>
          <cell r="X215">
            <v>0</v>
          </cell>
          <cell r="Y215">
            <v>0</v>
          </cell>
          <cell r="Z215">
            <v>0</v>
          </cell>
          <cell r="AA215">
            <v>78864</v>
          </cell>
          <cell r="AB215">
            <v>0</v>
          </cell>
          <cell r="AC215">
            <v>0</v>
          </cell>
          <cell r="AD215">
            <v>0</v>
          </cell>
        </row>
        <row r="216">
          <cell r="L216">
            <v>6</v>
          </cell>
          <cell r="M216">
            <v>2012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V216">
            <v>6</v>
          </cell>
          <cell r="W216">
            <v>2012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652822</v>
          </cell>
        </row>
        <row r="217">
          <cell r="L217">
            <v>10</v>
          </cell>
          <cell r="M217">
            <v>2013</v>
          </cell>
          <cell r="N217">
            <v>0</v>
          </cell>
          <cell r="O217">
            <v>0</v>
          </cell>
          <cell r="P217">
            <v>0</v>
          </cell>
          <cell r="Q217">
            <v>5915648</v>
          </cell>
          <cell r="R217">
            <v>0</v>
          </cell>
          <cell r="S217">
            <v>0</v>
          </cell>
          <cell r="T217">
            <v>0</v>
          </cell>
          <cell r="V217">
            <v>10</v>
          </cell>
          <cell r="W217">
            <v>2013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</row>
        <row r="218">
          <cell r="L218">
            <v>4</v>
          </cell>
          <cell r="M218">
            <v>2012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327671</v>
          </cell>
          <cell r="V218">
            <v>4</v>
          </cell>
          <cell r="W218">
            <v>2012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</row>
        <row r="219">
          <cell r="L219">
            <v>10</v>
          </cell>
          <cell r="M219">
            <v>2012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1252228</v>
          </cell>
          <cell r="V219">
            <v>10</v>
          </cell>
          <cell r="W219">
            <v>2012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</row>
        <row r="220">
          <cell r="L220">
            <v>7</v>
          </cell>
          <cell r="M220">
            <v>2012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419725</v>
          </cell>
          <cell r="V220">
            <v>7</v>
          </cell>
          <cell r="W220">
            <v>2012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</row>
        <row r="221">
          <cell r="L221">
            <v>4</v>
          </cell>
          <cell r="M221">
            <v>2012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3641248</v>
          </cell>
          <cell r="V221">
            <v>4</v>
          </cell>
          <cell r="W221">
            <v>2012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</row>
        <row r="222">
          <cell r="L222">
            <v>4</v>
          </cell>
          <cell r="M222">
            <v>2012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6372184</v>
          </cell>
          <cell r="V222">
            <v>4</v>
          </cell>
          <cell r="W222">
            <v>2012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</row>
        <row r="223">
          <cell r="L223">
            <v>4</v>
          </cell>
          <cell r="M223">
            <v>2012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4551560</v>
          </cell>
          <cell r="V223">
            <v>4</v>
          </cell>
          <cell r="W223">
            <v>2012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</row>
        <row r="224">
          <cell r="L224">
            <v>4</v>
          </cell>
          <cell r="M224">
            <v>2012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V224">
            <v>4</v>
          </cell>
          <cell r="W224">
            <v>2012</v>
          </cell>
          <cell r="X224">
            <v>0</v>
          </cell>
          <cell r="Y224">
            <v>3305226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</row>
        <row r="225">
          <cell r="L225">
            <v>4</v>
          </cell>
          <cell r="M225">
            <v>2012</v>
          </cell>
          <cell r="N225">
            <v>0</v>
          </cell>
          <cell r="O225">
            <v>1652613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V225">
            <v>4</v>
          </cell>
          <cell r="W225">
            <v>2012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</row>
        <row r="226">
          <cell r="L226">
            <v>5</v>
          </cell>
          <cell r="M226">
            <v>2012</v>
          </cell>
          <cell r="N226">
            <v>0</v>
          </cell>
          <cell r="O226">
            <v>1599629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V226">
            <v>5</v>
          </cell>
          <cell r="W226">
            <v>2012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</row>
        <row r="227">
          <cell r="L227">
            <v>6</v>
          </cell>
          <cell r="M227">
            <v>2012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1696887</v>
          </cell>
          <cell r="V227">
            <v>6</v>
          </cell>
          <cell r="W227">
            <v>2012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</row>
        <row r="228">
          <cell r="L228">
            <v>4</v>
          </cell>
          <cell r="M228">
            <v>2012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V228">
            <v>4</v>
          </cell>
          <cell r="W228">
            <v>2012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5090661</v>
          </cell>
        </row>
        <row r="229">
          <cell r="L229">
            <v>5</v>
          </cell>
          <cell r="M229">
            <v>2012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3469585</v>
          </cell>
          <cell r="V229">
            <v>5</v>
          </cell>
          <cell r="W229">
            <v>2012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3469585</v>
          </cell>
        </row>
        <row r="230">
          <cell r="L230">
            <v>5</v>
          </cell>
          <cell r="M230">
            <v>2012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V230">
            <v>5</v>
          </cell>
          <cell r="W230">
            <v>2012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546051</v>
          </cell>
        </row>
        <row r="231">
          <cell r="L231">
            <v>8</v>
          </cell>
          <cell r="M231">
            <v>2012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3178320</v>
          </cell>
          <cell r="V231">
            <v>8</v>
          </cell>
          <cell r="W231">
            <v>2012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</row>
        <row r="232">
          <cell r="L232">
            <v>1</v>
          </cell>
          <cell r="M232">
            <v>2013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V232">
            <v>1</v>
          </cell>
          <cell r="W232">
            <v>2013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3178320</v>
          </cell>
        </row>
        <row r="233">
          <cell r="L233">
            <v>8</v>
          </cell>
          <cell r="M233">
            <v>2012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3884613</v>
          </cell>
          <cell r="T233">
            <v>0</v>
          </cell>
          <cell r="V233">
            <v>8</v>
          </cell>
          <cell r="W233">
            <v>2012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</row>
        <row r="234">
          <cell r="L234">
            <v>1</v>
          </cell>
          <cell r="M234">
            <v>2013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V234">
            <v>1</v>
          </cell>
          <cell r="W234">
            <v>2013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3884613</v>
          </cell>
          <cell r="AD234">
            <v>0</v>
          </cell>
        </row>
        <row r="235">
          <cell r="L235">
            <v>5</v>
          </cell>
          <cell r="M235">
            <v>2012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V235">
            <v>5</v>
          </cell>
          <cell r="W235">
            <v>2012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839449</v>
          </cell>
        </row>
        <row r="236">
          <cell r="L236">
            <v>5</v>
          </cell>
          <cell r="M236">
            <v>2012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V236">
            <v>5</v>
          </cell>
          <cell r="W236">
            <v>2012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2214881</v>
          </cell>
        </row>
        <row r="237">
          <cell r="L237">
            <v>6</v>
          </cell>
          <cell r="M237">
            <v>2012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V237">
            <v>6</v>
          </cell>
          <cell r="W237">
            <v>2012</v>
          </cell>
          <cell r="X237">
            <v>0</v>
          </cell>
          <cell r="Y237">
            <v>1717055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</row>
        <row r="238">
          <cell r="L238">
            <v>6</v>
          </cell>
          <cell r="M238">
            <v>2012</v>
          </cell>
          <cell r="N238">
            <v>0</v>
          </cell>
          <cell r="O238">
            <v>2575583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V238">
            <v>6</v>
          </cell>
          <cell r="W238">
            <v>2012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</row>
        <row r="239">
          <cell r="L239">
            <v>8</v>
          </cell>
          <cell r="M239">
            <v>2012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419725</v>
          </cell>
          <cell r="V239">
            <v>8</v>
          </cell>
          <cell r="W239">
            <v>2012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</row>
        <row r="240">
          <cell r="L240">
            <v>6</v>
          </cell>
          <cell r="M240">
            <v>2012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2545330</v>
          </cell>
          <cell r="V240">
            <v>6</v>
          </cell>
          <cell r="W240">
            <v>2012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</row>
        <row r="241">
          <cell r="L241">
            <v>10</v>
          </cell>
          <cell r="M241">
            <v>2012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738294</v>
          </cell>
          <cell r="V241">
            <v>10</v>
          </cell>
          <cell r="W241">
            <v>2012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</row>
        <row r="242">
          <cell r="L242">
            <v>8</v>
          </cell>
          <cell r="M242">
            <v>2012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V242">
            <v>8</v>
          </cell>
          <cell r="W242">
            <v>2012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652822</v>
          </cell>
        </row>
        <row r="243">
          <cell r="L243">
            <v>7</v>
          </cell>
          <cell r="M243">
            <v>2012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327671</v>
          </cell>
          <cell r="V243">
            <v>7</v>
          </cell>
          <cell r="W243">
            <v>2012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</row>
        <row r="244">
          <cell r="L244">
            <v>1</v>
          </cell>
          <cell r="M244">
            <v>2013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834819</v>
          </cell>
          <cell r="V244">
            <v>1</v>
          </cell>
          <cell r="W244">
            <v>2013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</row>
        <row r="245">
          <cell r="L245">
            <v>4</v>
          </cell>
          <cell r="M245">
            <v>2013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V245">
            <v>4</v>
          </cell>
          <cell r="W245">
            <v>2013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419725</v>
          </cell>
        </row>
        <row r="246">
          <cell r="L246">
            <v>7</v>
          </cell>
          <cell r="M246">
            <v>2012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V246">
            <v>7</v>
          </cell>
          <cell r="W246">
            <v>2012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11834056</v>
          </cell>
        </row>
        <row r="247">
          <cell r="L247">
            <v>7</v>
          </cell>
          <cell r="M247">
            <v>2012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V247">
            <v>7</v>
          </cell>
          <cell r="W247">
            <v>2012</v>
          </cell>
          <cell r="X247">
            <v>0</v>
          </cell>
          <cell r="Y247">
            <v>1652613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</row>
        <row r="248">
          <cell r="L248">
            <v>11</v>
          </cell>
          <cell r="M248">
            <v>2012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V248">
            <v>11</v>
          </cell>
          <cell r="W248">
            <v>2012</v>
          </cell>
          <cell r="X248">
            <v>0</v>
          </cell>
          <cell r="Y248">
            <v>1599629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</row>
        <row r="249">
          <cell r="L249">
            <v>7</v>
          </cell>
          <cell r="M249">
            <v>2012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V249">
            <v>7</v>
          </cell>
          <cell r="W249">
            <v>2012</v>
          </cell>
          <cell r="X249">
            <v>0</v>
          </cell>
          <cell r="Y249">
            <v>5612335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</row>
        <row r="250">
          <cell r="L250">
            <v>12</v>
          </cell>
          <cell r="M250">
            <v>2012</v>
          </cell>
          <cell r="N250">
            <v>0</v>
          </cell>
          <cell r="O250">
            <v>5612335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V250">
            <v>12</v>
          </cell>
          <cell r="W250">
            <v>2012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</row>
        <row r="251">
          <cell r="L251">
            <v>2</v>
          </cell>
          <cell r="M251">
            <v>2013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V251">
            <v>2</v>
          </cell>
          <cell r="W251">
            <v>2013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1243678</v>
          </cell>
          <cell r="AD251">
            <v>0</v>
          </cell>
        </row>
        <row r="252">
          <cell r="L252">
            <v>9</v>
          </cell>
          <cell r="M252">
            <v>2012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1350000</v>
          </cell>
          <cell r="V252">
            <v>9</v>
          </cell>
          <cell r="W252">
            <v>2012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1350000</v>
          </cell>
        </row>
        <row r="253">
          <cell r="L253">
            <v>8</v>
          </cell>
          <cell r="M253">
            <v>2012</v>
          </cell>
          <cell r="N253">
            <v>0</v>
          </cell>
          <cell r="O253">
            <v>1652613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V253">
            <v>8</v>
          </cell>
          <cell r="W253">
            <v>2012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</row>
        <row r="254">
          <cell r="L254">
            <v>1</v>
          </cell>
          <cell r="M254">
            <v>2013</v>
          </cell>
          <cell r="N254">
            <v>0</v>
          </cell>
          <cell r="O254">
            <v>1599629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V254">
            <v>1</v>
          </cell>
          <cell r="W254">
            <v>2013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</row>
        <row r="255">
          <cell r="L255">
            <v>8</v>
          </cell>
          <cell r="M255">
            <v>2012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1696887</v>
          </cell>
          <cell r="V255">
            <v>8</v>
          </cell>
          <cell r="W255">
            <v>2012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</row>
        <row r="256">
          <cell r="L256">
            <v>9</v>
          </cell>
          <cell r="M256">
            <v>2012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V256">
            <v>9</v>
          </cell>
          <cell r="W256">
            <v>2012</v>
          </cell>
          <cell r="X256">
            <v>0</v>
          </cell>
          <cell r="Y256">
            <v>0</v>
          </cell>
          <cell r="Z256">
            <v>24500000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</row>
        <row r="257">
          <cell r="L257">
            <v>1</v>
          </cell>
          <cell r="M257">
            <v>2013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V257">
            <v>1</v>
          </cell>
          <cell r="W257">
            <v>2013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1846448</v>
          </cell>
        </row>
        <row r="258">
          <cell r="L258">
            <v>9</v>
          </cell>
          <cell r="M258">
            <v>2012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V258">
            <v>9</v>
          </cell>
          <cell r="W258">
            <v>2012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7052192</v>
          </cell>
        </row>
        <row r="259">
          <cell r="L259">
            <v>12</v>
          </cell>
          <cell r="M259">
            <v>2012</v>
          </cell>
          <cell r="N259">
            <v>0</v>
          </cell>
          <cell r="O259">
            <v>4489868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V259">
            <v>12</v>
          </cell>
          <cell r="W259">
            <v>2012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</row>
        <row r="260">
          <cell r="L260">
            <v>11</v>
          </cell>
          <cell r="M260">
            <v>2012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V260">
            <v>11</v>
          </cell>
          <cell r="W260">
            <v>2012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326411</v>
          </cell>
        </row>
        <row r="261">
          <cell r="L261">
            <v>10</v>
          </cell>
          <cell r="M261">
            <v>2012</v>
          </cell>
          <cell r="N261">
            <v>0</v>
          </cell>
          <cell r="O261">
            <v>0</v>
          </cell>
          <cell r="P261">
            <v>0</v>
          </cell>
          <cell r="Q261">
            <v>556460</v>
          </cell>
          <cell r="R261">
            <v>0</v>
          </cell>
          <cell r="S261">
            <v>0</v>
          </cell>
          <cell r="T261">
            <v>0</v>
          </cell>
          <cell r="V261">
            <v>10</v>
          </cell>
          <cell r="W261">
            <v>2012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</row>
        <row r="262">
          <cell r="L262">
            <v>6</v>
          </cell>
          <cell r="M262">
            <v>2013</v>
          </cell>
          <cell r="N262">
            <v>0</v>
          </cell>
          <cell r="O262">
            <v>0</v>
          </cell>
          <cell r="P262">
            <v>0</v>
          </cell>
          <cell r="Q262">
            <v>860954</v>
          </cell>
          <cell r="R262">
            <v>0</v>
          </cell>
          <cell r="S262">
            <v>0</v>
          </cell>
          <cell r="T262">
            <v>0</v>
          </cell>
          <cell r="V262">
            <v>6</v>
          </cell>
          <cell r="W262">
            <v>2013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</row>
        <row r="263">
          <cell r="L263">
            <v>7</v>
          </cell>
          <cell r="M263">
            <v>2013</v>
          </cell>
          <cell r="N263">
            <v>0</v>
          </cell>
          <cell r="O263">
            <v>0</v>
          </cell>
          <cell r="P263">
            <v>0</v>
          </cell>
          <cell r="Q263">
            <v>2416248</v>
          </cell>
          <cell r="R263">
            <v>0</v>
          </cell>
          <cell r="S263">
            <v>0</v>
          </cell>
          <cell r="T263">
            <v>0</v>
          </cell>
          <cell r="V263">
            <v>7</v>
          </cell>
          <cell r="W263">
            <v>2013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</row>
        <row r="264">
          <cell r="L264">
            <v>10</v>
          </cell>
          <cell r="M264">
            <v>2012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V264">
            <v>10</v>
          </cell>
          <cell r="W264">
            <v>2012</v>
          </cell>
          <cell r="X264">
            <v>0</v>
          </cell>
          <cell r="Y264">
            <v>0</v>
          </cell>
          <cell r="Z264">
            <v>0</v>
          </cell>
          <cell r="AA264">
            <v>399998</v>
          </cell>
          <cell r="AB264">
            <v>0</v>
          </cell>
          <cell r="AC264">
            <v>0</v>
          </cell>
          <cell r="AD264">
            <v>0</v>
          </cell>
        </row>
        <row r="265">
          <cell r="L265">
            <v>10</v>
          </cell>
          <cell r="M265">
            <v>2012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V265">
            <v>10</v>
          </cell>
          <cell r="W265">
            <v>2012</v>
          </cell>
          <cell r="X265">
            <v>0</v>
          </cell>
          <cell r="Y265">
            <v>1717056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</row>
        <row r="266">
          <cell r="L266">
            <v>10</v>
          </cell>
          <cell r="M266">
            <v>2012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V266">
            <v>10</v>
          </cell>
          <cell r="W266">
            <v>2012</v>
          </cell>
          <cell r="X266">
            <v>0</v>
          </cell>
          <cell r="Y266">
            <v>1717056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</row>
        <row r="267">
          <cell r="L267">
            <v>10</v>
          </cell>
          <cell r="M267">
            <v>2012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V267">
            <v>10</v>
          </cell>
          <cell r="W267">
            <v>2012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419725</v>
          </cell>
        </row>
        <row r="268">
          <cell r="L268">
            <v>10</v>
          </cell>
          <cell r="M268">
            <v>2012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V268">
            <v>10</v>
          </cell>
          <cell r="W268">
            <v>2012</v>
          </cell>
          <cell r="X268">
            <v>0</v>
          </cell>
          <cell r="Y268">
            <v>1599629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</row>
        <row r="269">
          <cell r="L269">
            <v>2</v>
          </cell>
          <cell r="M269">
            <v>2013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3178320</v>
          </cell>
          <cell r="V269">
            <v>2</v>
          </cell>
          <cell r="W269">
            <v>2013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</row>
        <row r="270">
          <cell r="L270">
            <v>2</v>
          </cell>
          <cell r="M270">
            <v>2013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3884613</v>
          </cell>
          <cell r="T270">
            <v>0</v>
          </cell>
          <cell r="V270">
            <v>2</v>
          </cell>
          <cell r="W270">
            <v>2013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</row>
        <row r="271">
          <cell r="L271">
            <v>11</v>
          </cell>
          <cell r="M271">
            <v>2012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V271">
            <v>11</v>
          </cell>
          <cell r="W271">
            <v>2012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1846448</v>
          </cell>
        </row>
        <row r="272">
          <cell r="L272">
            <v>11</v>
          </cell>
          <cell r="M272">
            <v>2012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327671</v>
          </cell>
          <cell r="V272">
            <v>11</v>
          </cell>
          <cell r="W272">
            <v>2012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</row>
        <row r="273">
          <cell r="L273">
            <v>11</v>
          </cell>
          <cell r="M273">
            <v>2012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V273">
            <v>11</v>
          </cell>
          <cell r="W273">
            <v>2012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327671</v>
          </cell>
        </row>
        <row r="274">
          <cell r="L274">
            <v>11</v>
          </cell>
          <cell r="M274">
            <v>2012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4551560</v>
          </cell>
          <cell r="V274">
            <v>11</v>
          </cell>
          <cell r="W274">
            <v>2012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</row>
        <row r="275">
          <cell r="L275">
            <v>4</v>
          </cell>
          <cell r="M275">
            <v>2013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V275">
            <v>4</v>
          </cell>
          <cell r="W275">
            <v>2013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5461872</v>
          </cell>
        </row>
        <row r="276">
          <cell r="L276">
            <v>2</v>
          </cell>
          <cell r="M276">
            <v>2014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V276">
            <v>2</v>
          </cell>
          <cell r="W276">
            <v>2014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4551560</v>
          </cell>
        </row>
        <row r="277">
          <cell r="L277">
            <v>11</v>
          </cell>
          <cell r="M277">
            <v>2012</v>
          </cell>
          <cell r="N277">
            <v>0</v>
          </cell>
          <cell r="O277">
            <v>3305226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V277">
            <v>11</v>
          </cell>
          <cell r="W277">
            <v>2012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</row>
        <row r="278">
          <cell r="L278">
            <v>12</v>
          </cell>
          <cell r="M278">
            <v>2012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V278">
            <v>12</v>
          </cell>
          <cell r="W278">
            <v>2012</v>
          </cell>
          <cell r="X278">
            <v>0</v>
          </cell>
          <cell r="Y278">
            <v>5612335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</row>
        <row r="279">
          <cell r="L279">
            <v>11</v>
          </cell>
          <cell r="M279">
            <v>2012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V279">
            <v>11</v>
          </cell>
          <cell r="W279">
            <v>2012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2545330</v>
          </cell>
        </row>
        <row r="280">
          <cell r="L280">
            <v>12</v>
          </cell>
          <cell r="M280">
            <v>2012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V280">
            <v>12</v>
          </cell>
          <cell r="W280">
            <v>2012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546051</v>
          </cell>
        </row>
        <row r="281">
          <cell r="L281">
            <v>5</v>
          </cell>
          <cell r="M281">
            <v>2013</v>
          </cell>
          <cell r="N281">
            <v>0</v>
          </cell>
          <cell r="O281">
            <v>0</v>
          </cell>
          <cell r="P281">
            <v>0</v>
          </cell>
          <cell r="Q281">
            <v>3653137</v>
          </cell>
          <cell r="R281">
            <v>0</v>
          </cell>
          <cell r="S281">
            <v>0</v>
          </cell>
          <cell r="T281">
            <v>0</v>
          </cell>
          <cell r="V281">
            <v>5</v>
          </cell>
          <cell r="W281">
            <v>2013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</row>
        <row r="282">
          <cell r="L282">
            <v>5</v>
          </cell>
          <cell r="M282">
            <v>2013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417409</v>
          </cell>
          <cell r="V282">
            <v>5</v>
          </cell>
          <cell r="W282">
            <v>2013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</row>
        <row r="283">
          <cell r="L283">
            <v>12</v>
          </cell>
          <cell r="M283">
            <v>2012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V283">
            <v>12</v>
          </cell>
          <cell r="W283">
            <v>2012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839449</v>
          </cell>
        </row>
        <row r="284">
          <cell r="L284">
            <v>12</v>
          </cell>
          <cell r="M284">
            <v>2012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1175365</v>
          </cell>
          <cell r="V284">
            <v>12</v>
          </cell>
          <cell r="W284">
            <v>2012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</row>
        <row r="285">
          <cell r="L285">
            <v>12</v>
          </cell>
          <cell r="M285">
            <v>2012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V285">
            <v>12</v>
          </cell>
          <cell r="W285">
            <v>2012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3526096</v>
          </cell>
        </row>
        <row r="286">
          <cell r="L286">
            <v>12</v>
          </cell>
          <cell r="M286">
            <v>2012</v>
          </cell>
          <cell r="N286">
            <v>0</v>
          </cell>
          <cell r="O286">
            <v>1599629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V286">
            <v>12</v>
          </cell>
          <cell r="W286">
            <v>2012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</row>
        <row r="287">
          <cell r="L287">
            <v>12</v>
          </cell>
          <cell r="M287">
            <v>2012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V287">
            <v>12</v>
          </cell>
          <cell r="W287">
            <v>2012</v>
          </cell>
          <cell r="X287">
            <v>0</v>
          </cell>
          <cell r="Y287">
            <v>5612335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</row>
        <row r="288">
          <cell r="L288">
            <v>12</v>
          </cell>
          <cell r="M288">
            <v>2012</v>
          </cell>
          <cell r="N288">
            <v>0</v>
          </cell>
          <cell r="O288">
            <v>6734802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V288">
            <v>12</v>
          </cell>
          <cell r="W288">
            <v>2012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</row>
        <row r="289">
          <cell r="L289">
            <v>1</v>
          </cell>
          <cell r="M289">
            <v>2013</v>
          </cell>
          <cell r="N289">
            <v>0</v>
          </cell>
          <cell r="O289">
            <v>0</v>
          </cell>
          <cell r="P289">
            <v>0</v>
          </cell>
          <cell r="Q289">
            <v>1495462</v>
          </cell>
          <cell r="R289">
            <v>0</v>
          </cell>
          <cell r="S289">
            <v>0</v>
          </cell>
          <cell r="T289">
            <v>0</v>
          </cell>
          <cell r="V289">
            <v>1</v>
          </cell>
          <cell r="W289">
            <v>2013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</row>
        <row r="290">
          <cell r="L290">
            <v>1</v>
          </cell>
          <cell r="M290">
            <v>2013</v>
          </cell>
          <cell r="N290">
            <v>0</v>
          </cell>
          <cell r="O290">
            <v>1226468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V290">
            <v>1</v>
          </cell>
          <cell r="W290">
            <v>2013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</row>
        <row r="291">
          <cell r="L291">
            <v>1</v>
          </cell>
          <cell r="M291">
            <v>2013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V291">
            <v>1</v>
          </cell>
          <cell r="W291">
            <v>2013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327671</v>
          </cell>
        </row>
        <row r="292">
          <cell r="L292">
            <v>1</v>
          </cell>
          <cell r="M292">
            <v>2013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655343</v>
          </cell>
          <cell r="V292">
            <v>1</v>
          </cell>
          <cell r="W292">
            <v>2013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</row>
        <row r="293">
          <cell r="L293">
            <v>2</v>
          </cell>
          <cell r="M293">
            <v>2013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V293">
            <v>2</v>
          </cell>
          <cell r="W293">
            <v>2013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546051</v>
          </cell>
        </row>
        <row r="294">
          <cell r="L294">
            <v>2</v>
          </cell>
          <cell r="M294">
            <v>2013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3178320</v>
          </cell>
          <cell r="V294">
            <v>2</v>
          </cell>
          <cell r="W294">
            <v>2013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</row>
        <row r="295">
          <cell r="L295">
            <v>2</v>
          </cell>
          <cell r="M295">
            <v>2013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V295">
            <v>2</v>
          </cell>
          <cell r="W295">
            <v>2013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6930498</v>
          </cell>
        </row>
        <row r="296">
          <cell r="L296">
            <v>2</v>
          </cell>
          <cell r="M296">
            <v>2013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3884613</v>
          </cell>
          <cell r="T296">
            <v>0</v>
          </cell>
          <cell r="V296">
            <v>2</v>
          </cell>
          <cell r="W296">
            <v>2013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</row>
        <row r="297">
          <cell r="L297">
            <v>2</v>
          </cell>
          <cell r="M297">
            <v>2013</v>
          </cell>
          <cell r="N297">
            <v>0</v>
          </cell>
          <cell r="O297">
            <v>0</v>
          </cell>
          <cell r="P297">
            <v>0</v>
          </cell>
          <cell r="Q297">
            <v>454236</v>
          </cell>
          <cell r="R297">
            <v>0</v>
          </cell>
          <cell r="S297">
            <v>0</v>
          </cell>
          <cell r="T297">
            <v>0</v>
          </cell>
          <cell r="V297">
            <v>2</v>
          </cell>
          <cell r="W297">
            <v>2013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</row>
        <row r="298">
          <cell r="L298">
            <v>2</v>
          </cell>
          <cell r="M298">
            <v>2013</v>
          </cell>
          <cell r="N298">
            <v>0</v>
          </cell>
          <cell r="O298">
            <v>0</v>
          </cell>
          <cell r="P298">
            <v>0</v>
          </cell>
          <cell r="Q298">
            <v>3850244</v>
          </cell>
          <cell r="R298">
            <v>0</v>
          </cell>
          <cell r="S298">
            <v>0</v>
          </cell>
          <cell r="T298">
            <v>0</v>
          </cell>
          <cell r="V298">
            <v>2</v>
          </cell>
          <cell r="W298">
            <v>2013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</row>
        <row r="299">
          <cell r="L299">
            <v>2</v>
          </cell>
          <cell r="M299">
            <v>2013</v>
          </cell>
          <cell r="N299">
            <v>0</v>
          </cell>
          <cell r="O299">
            <v>0</v>
          </cell>
          <cell r="P299">
            <v>0</v>
          </cell>
          <cell r="Q299">
            <v>1309059</v>
          </cell>
          <cell r="R299">
            <v>0</v>
          </cell>
          <cell r="S299">
            <v>0</v>
          </cell>
          <cell r="T299">
            <v>0</v>
          </cell>
          <cell r="V299">
            <v>2</v>
          </cell>
          <cell r="W299">
            <v>2013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</row>
        <row r="300">
          <cell r="L300">
            <v>2</v>
          </cell>
          <cell r="M300">
            <v>2013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V300">
            <v>2</v>
          </cell>
          <cell r="W300">
            <v>2013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327671</v>
          </cell>
        </row>
        <row r="301">
          <cell r="L301">
            <v>2</v>
          </cell>
          <cell r="M301">
            <v>2013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V301">
            <v>2</v>
          </cell>
          <cell r="W301">
            <v>2013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1252228</v>
          </cell>
        </row>
        <row r="302">
          <cell r="L302">
            <v>2</v>
          </cell>
          <cell r="M302">
            <v>2013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1059723</v>
          </cell>
          <cell r="V302">
            <v>2</v>
          </cell>
          <cell r="W302">
            <v>2013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</row>
        <row r="303">
          <cell r="L303">
            <v>3</v>
          </cell>
          <cell r="M303">
            <v>2013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V303">
            <v>3</v>
          </cell>
          <cell r="W303">
            <v>2013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1092102</v>
          </cell>
        </row>
        <row r="304">
          <cell r="L304">
            <v>3</v>
          </cell>
          <cell r="M304">
            <v>2013</v>
          </cell>
          <cell r="N304">
            <v>0</v>
          </cell>
          <cell r="O304">
            <v>0</v>
          </cell>
          <cell r="P304">
            <v>0</v>
          </cell>
          <cell r="Q304">
            <v>418607</v>
          </cell>
          <cell r="R304">
            <v>0</v>
          </cell>
          <cell r="S304">
            <v>0</v>
          </cell>
          <cell r="T304">
            <v>0</v>
          </cell>
          <cell r="V304">
            <v>3</v>
          </cell>
          <cell r="W304">
            <v>2013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</row>
        <row r="305">
          <cell r="L305">
            <v>3</v>
          </cell>
          <cell r="M305">
            <v>2013</v>
          </cell>
          <cell r="N305">
            <v>0</v>
          </cell>
          <cell r="O305">
            <v>0</v>
          </cell>
          <cell r="P305">
            <v>0</v>
          </cell>
          <cell r="Q305">
            <v>1594820</v>
          </cell>
          <cell r="R305">
            <v>0</v>
          </cell>
          <cell r="S305">
            <v>0</v>
          </cell>
          <cell r="T305">
            <v>0</v>
          </cell>
          <cell r="V305">
            <v>3</v>
          </cell>
          <cell r="W305">
            <v>2013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</row>
        <row r="306">
          <cell r="L306">
            <v>3</v>
          </cell>
          <cell r="M306">
            <v>2013</v>
          </cell>
          <cell r="N306">
            <v>0</v>
          </cell>
          <cell r="O306">
            <v>0</v>
          </cell>
          <cell r="P306">
            <v>0</v>
          </cell>
          <cell r="Q306">
            <v>1647051</v>
          </cell>
          <cell r="R306">
            <v>0</v>
          </cell>
          <cell r="S306">
            <v>0</v>
          </cell>
          <cell r="T306">
            <v>0</v>
          </cell>
          <cell r="V306">
            <v>3</v>
          </cell>
          <cell r="W306">
            <v>2013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</row>
        <row r="307">
          <cell r="L307">
            <v>3</v>
          </cell>
          <cell r="M307">
            <v>2013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V307">
            <v>3</v>
          </cell>
          <cell r="W307">
            <v>2013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839449</v>
          </cell>
        </row>
        <row r="308">
          <cell r="L308">
            <v>3</v>
          </cell>
          <cell r="M308">
            <v>2013</v>
          </cell>
          <cell r="N308">
            <v>0</v>
          </cell>
          <cell r="O308">
            <v>3199258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V308">
            <v>3</v>
          </cell>
          <cell r="W308">
            <v>2013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</row>
        <row r="309">
          <cell r="L309">
            <v>3</v>
          </cell>
          <cell r="M309">
            <v>2013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V309">
            <v>3</v>
          </cell>
          <cell r="W309">
            <v>2013</v>
          </cell>
          <cell r="X309">
            <v>0</v>
          </cell>
          <cell r="Y309">
            <v>5612335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</row>
        <row r="310">
          <cell r="L310">
            <v>3</v>
          </cell>
          <cell r="M310">
            <v>2013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V310">
            <v>3</v>
          </cell>
          <cell r="W310">
            <v>2013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1476587</v>
          </cell>
        </row>
        <row r="311">
          <cell r="L311">
            <v>4</v>
          </cell>
          <cell r="M311">
            <v>2013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867859</v>
          </cell>
          <cell r="V311">
            <v>4</v>
          </cell>
          <cell r="W311">
            <v>2013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</row>
        <row r="312">
          <cell r="L312">
            <v>4</v>
          </cell>
          <cell r="M312">
            <v>2013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V312">
            <v>4</v>
          </cell>
          <cell r="W312">
            <v>2013</v>
          </cell>
          <cell r="X312">
            <v>0</v>
          </cell>
          <cell r="Y312">
            <v>0</v>
          </cell>
          <cell r="Z312">
            <v>0</v>
          </cell>
          <cell r="AA312">
            <v>4252322</v>
          </cell>
          <cell r="AB312">
            <v>0</v>
          </cell>
          <cell r="AC312">
            <v>0</v>
          </cell>
          <cell r="AD312">
            <v>0</v>
          </cell>
        </row>
        <row r="313">
          <cell r="L313">
            <v>4</v>
          </cell>
          <cell r="M313">
            <v>2013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6750000</v>
          </cell>
          <cell r="V313">
            <v>4</v>
          </cell>
          <cell r="W313">
            <v>2013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</row>
        <row r="314">
          <cell r="L314">
            <v>4</v>
          </cell>
          <cell r="M314">
            <v>2013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V314">
            <v>4</v>
          </cell>
          <cell r="W314">
            <v>2013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327671</v>
          </cell>
        </row>
        <row r="315">
          <cell r="L315">
            <v>4</v>
          </cell>
          <cell r="M315">
            <v>2013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V315">
            <v>4</v>
          </cell>
          <cell r="W315">
            <v>2013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1252228</v>
          </cell>
        </row>
        <row r="316">
          <cell r="L316">
            <v>4</v>
          </cell>
          <cell r="M316">
            <v>2013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V316">
            <v>4</v>
          </cell>
          <cell r="W316">
            <v>2013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419725</v>
          </cell>
        </row>
        <row r="317">
          <cell r="L317">
            <v>4</v>
          </cell>
          <cell r="M317">
            <v>2013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V317">
            <v>4</v>
          </cell>
          <cell r="W317">
            <v>2013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2730936</v>
          </cell>
        </row>
        <row r="318">
          <cell r="L318">
            <v>4</v>
          </cell>
          <cell r="M318">
            <v>2013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V318">
            <v>4</v>
          </cell>
          <cell r="W318">
            <v>2013</v>
          </cell>
          <cell r="X318">
            <v>0</v>
          </cell>
          <cell r="Y318">
            <v>1652613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</row>
        <row r="319">
          <cell r="L319">
            <v>4</v>
          </cell>
          <cell r="M319">
            <v>2013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V319">
            <v>4</v>
          </cell>
          <cell r="W319">
            <v>2013</v>
          </cell>
          <cell r="X319">
            <v>0</v>
          </cell>
          <cell r="Y319">
            <v>1599629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</row>
        <row r="320">
          <cell r="L320">
            <v>4</v>
          </cell>
          <cell r="M320">
            <v>2013</v>
          </cell>
          <cell r="N320">
            <v>0</v>
          </cell>
          <cell r="O320">
            <v>11224670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V320">
            <v>4</v>
          </cell>
          <cell r="W320">
            <v>2013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</row>
        <row r="321">
          <cell r="L321">
            <v>4</v>
          </cell>
          <cell r="M321">
            <v>2013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V321">
            <v>4</v>
          </cell>
          <cell r="W321">
            <v>2013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1696887</v>
          </cell>
        </row>
        <row r="322">
          <cell r="L322">
            <v>4</v>
          </cell>
          <cell r="M322">
            <v>2013</v>
          </cell>
          <cell r="N322">
            <v>0</v>
          </cell>
          <cell r="O322">
            <v>0</v>
          </cell>
          <cell r="P322">
            <v>18500000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V322">
            <v>4</v>
          </cell>
          <cell r="W322">
            <v>2013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</row>
        <row r="323">
          <cell r="L323">
            <v>5</v>
          </cell>
          <cell r="M323">
            <v>2013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V323">
            <v>5</v>
          </cell>
          <cell r="W323">
            <v>2013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3178320</v>
          </cell>
        </row>
        <row r="324">
          <cell r="L324">
            <v>5</v>
          </cell>
          <cell r="M324">
            <v>2013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V324">
            <v>5</v>
          </cell>
          <cell r="W324">
            <v>2013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3884613</v>
          </cell>
          <cell r="AD324">
            <v>0</v>
          </cell>
        </row>
        <row r="325">
          <cell r="L325">
            <v>5</v>
          </cell>
          <cell r="M325">
            <v>2013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578572</v>
          </cell>
          <cell r="V325">
            <v>5</v>
          </cell>
          <cell r="W325">
            <v>2013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</row>
        <row r="326">
          <cell r="L326">
            <v>5</v>
          </cell>
          <cell r="M326">
            <v>2013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V326">
            <v>5</v>
          </cell>
          <cell r="W326">
            <v>2013</v>
          </cell>
          <cell r="X326">
            <v>0</v>
          </cell>
          <cell r="Y326">
            <v>1226468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</row>
        <row r="327">
          <cell r="L327">
            <v>5</v>
          </cell>
          <cell r="M327">
            <v>2013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417409</v>
          </cell>
          <cell r="V327">
            <v>5</v>
          </cell>
          <cell r="W327">
            <v>2013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</row>
        <row r="328">
          <cell r="L328">
            <v>5</v>
          </cell>
          <cell r="M328">
            <v>2013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4551560</v>
          </cell>
          <cell r="V328">
            <v>5</v>
          </cell>
          <cell r="W328">
            <v>2013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</row>
        <row r="329">
          <cell r="L329">
            <v>5</v>
          </cell>
          <cell r="M329">
            <v>2013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706482</v>
          </cell>
          <cell r="V329">
            <v>5</v>
          </cell>
          <cell r="W329">
            <v>2013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</row>
        <row r="330">
          <cell r="L330">
            <v>5</v>
          </cell>
          <cell r="M330">
            <v>2013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3070234</v>
          </cell>
          <cell r="V330">
            <v>5</v>
          </cell>
          <cell r="W330">
            <v>2013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</row>
        <row r="331">
          <cell r="L331">
            <v>5</v>
          </cell>
          <cell r="M331">
            <v>2013</v>
          </cell>
          <cell r="N331">
            <v>0</v>
          </cell>
          <cell r="O331">
            <v>0</v>
          </cell>
          <cell r="P331">
            <v>0</v>
          </cell>
          <cell r="Q331">
            <v>2695655</v>
          </cell>
          <cell r="R331">
            <v>0</v>
          </cell>
          <cell r="S331">
            <v>0</v>
          </cell>
          <cell r="T331">
            <v>0</v>
          </cell>
          <cell r="V331">
            <v>5</v>
          </cell>
          <cell r="W331">
            <v>2013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</row>
        <row r="332">
          <cell r="L332">
            <v>6</v>
          </cell>
          <cell r="M332">
            <v>2013</v>
          </cell>
          <cell r="N332">
            <v>0</v>
          </cell>
          <cell r="O332">
            <v>0</v>
          </cell>
          <cell r="P332">
            <v>0</v>
          </cell>
          <cell r="Q332">
            <v>4828787</v>
          </cell>
          <cell r="R332">
            <v>0</v>
          </cell>
          <cell r="S332">
            <v>0</v>
          </cell>
          <cell r="T332">
            <v>0</v>
          </cell>
          <cell r="V332">
            <v>6</v>
          </cell>
          <cell r="W332">
            <v>2013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</row>
        <row r="333">
          <cell r="L333">
            <v>6</v>
          </cell>
          <cell r="M333">
            <v>2013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V333">
            <v>6</v>
          </cell>
          <cell r="W333">
            <v>2013</v>
          </cell>
          <cell r="X333">
            <v>0</v>
          </cell>
          <cell r="Y333">
            <v>1226468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</row>
        <row r="334">
          <cell r="L334">
            <v>6</v>
          </cell>
          <cell r="M334">
            <v>2013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V334">
            <v>6</v>
          </cell>
          <cell r="W334">
            <v>2013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419725</v>
          </cell>
        </row>
        <row r="335">
          <cell r="L335">
            <v>6</v>
          </cell>
          <cell r="M335">
            <v>2013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1535117</v>
          </cell>
          <cell r="V335">
            <v>6</v>
          </cell>
          <cell r="W335">
            <v>2013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</row>
        <row r="336">
          <cell r="L336">
            <v>6</v>
          </cell>
          <cell r="M336">
            <v>2013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V336">
            <v>6</v>
          </cell>
          <cell r="W336">
            <v>2013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2545330</v>
          </cell>
        </row>
        <row r="337">
          <cell r="L337">
            <v>6</v>
          </cell>
          <cell r="M337">
            <v>2013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V337">
            <v>6</v>
          </cell>
          <cell r="W337">
            <v>2013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738294</v>
          </cell>
        </row>
        <row r="338">
          <cell r="L338">
            <v>7</v>
          </cell>
          <cell r="M338">
            <v>2013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V338">
            <v>7</v>
          </cell>
          <cell r="W338">
            <v>2013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327671</v>
          </cell>
        </row>
        <row r="339">
          <cell r="L339">
            <v>7</v>
          </cell>
          <cell r="M339">
            <v>2013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V339">
            <v>7</v>
          </cell>
          <cell r="W339">
            <v>2013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834819</v>
          </cell>
        </row>
        <row r="340">
          <cell r="L340">
            <v>7</v>
          </cell>
          <cell r="M340">
            <v>2013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4551560</v>
          </cell>
          <cell r="V340">
            <v>7</v>
          </cell>
          <cell r="W340">
            <v>2013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</row>
        <row r="341">
          <cell r="L341">
            <v>7</v>
          </cell>
          <cell r="M341">
            <v>2013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V341">
            <v>7</v>
          </cell>
          <cell r="W341">
            <v>2013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4551560</v>
          </cell>
        </row>
        <row r="342">
          <cell r="L342">
            <v>7</v>
          </cell>
          <cell r="M342">
            <v>2013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V342">
            <v>7</v>
          </cell>
          <cell r="W342">
            <v>2013</v>
          </cell>
          <cell r="X342">
            <v>0</v>
          </cell>
          <cell r="Y342">
            <v>5612335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</row>
        <row r="343">
          <cell r="L343">
            <v>8</v>
          </cell>
          <cell r="M343">
            <v>2013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4047849</v>
          </cell>
          <cell r="V343">
            <v>8</v>
          </cell>
          <cell r="W343">
            <v>2013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</row>
        <row r="344">
          <cell r="L344">
            <v>8</v>
          </cell>
          <cell r="M344">
            <v>2013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V344">
            <v>8</v>
          </cell>
          <cell r="W344">
            <v>2013</v>
          </cell>
          <cell r="X344">
            <v>0</v>
          </cell>
          <cell r="Y344">
            <v>1226468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</row>
        <row r="345">
          <cell r="L345">
            <v>8</v>
          </cell>
          <cell r="M345">
            <v>2013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V345">
            <v>8</v>
          </cell>
          <cell r="W345">
            <v>2013</v>
          </cell>
          <cell r="X345">
            <v>0</v>
          </cell>
          <cell r="Y345">
            <v>1652613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</row>
        <row r="346">
          <cell r="L346">
            <v>8</v>
          </cell>
          <cell r="M346">
            <v>2013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V346">
            <v>8</v>
          </cell>
          <cell r="W346">
            <v>2013</v>
          </cell>
          <cell r="X346">
            <v>0</v>
          </cell>
          <cell r="Y346">
            <v>1599629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</row>
        <row r="347">
          <cell r="L347">
            <v>8</v>
          </cell>
          <cell r="M347">
            <v>2013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V347">
            <v>8</v>
          </cell>
          <cell r="W347">
            <v>2013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1696887</v>
          </cell>
        </row>
        <row r="348">
          <cell r="L348">
            <v>9</v>
          </cell>
          <cell r="M348">
            <v>2013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2313056</v>
          </cell>
          <cell r="V348">
            <v>9</v>
          </cell>
          <cell r="W348">
            <v>2013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</row>
        <row r="349">
          <cell r="L349">
            <v>9</v>
          </cell>
          <cell r="M349">
            <v>2013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4050000</v>
          </cell>
          <cell r="V349">
            <v>9</v>
          </cell>
          <cell r="W349">
            <v>2013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</row>
        <row r="350">
          <cell r="L350">
            <v>9</v>
          </cell>
          <cell r="M350">
            <v>2013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V350">
            <v>9</v>
          </cell>
          <cell r="W350">
            <v>2013</v>
          </cell>
          <cell r="X350">
            <v>0</v>
          </cell>
          <cell r="Y350">
            <v>4489868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</row>
        <row r="351">
          <cell r="L351">
            <v>9</v>
          </cell>
          <cell r="M351">
            <v>2013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V351">
            <v>9</v>
          </cell>
          <cell r="W351">
            <v>2013</v>
          </cell>
          <cell r="X351">
            <v>0</v>
          </cell>
          <cell r="Y351">
            <v>0</v>
          </cell>
          <cell r="Z351">
            <v>12250000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</row>
        <row r="352">
          <cell r="L352">
            <v>10</v>
          </cell>
          <cell r="M352">
            <v>2013</v>
          </cell>
          <cell r="N352">
            <v>0</v>
          </cell>
          <cell r="O352">
            <v>0</v>
          </cell>
          <cell r="P352">
            <v>0</v>
          </cell>
          <cell r="Q352">
            <v>313955</v>
          </cell>
          <cell r="R352">
            <v>0</v>
          </cell>
          <cell r="S352">
            <v>0</v>
          </cell>
          <cell r="T352">
            <v>0</v>
          </cell>
          <cell r="V352">
            <v>10</v>
          </cell>
          <cell r="W352">
            <v>2013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</row>
        <row r="353">
          <cell r="L353">
            <v>10</v>
          </cell>
          <cell r="M353">
            <v>2013</v>
          </cell>
          <cell r="N353">
            <v>0</v>
          </cell>
          <cell r="O353">
            <v>0</v>
          </cell>
          <cell r="P353">
            <v>0</v>
          </cell>
          <cell r="Q353">
            <v>340677</v>
          </cell>
          <cell r="R353">
            <v>0</v>
          </cell>
          <cell r="S353">
            <v>0</v>
          </cell>
          <cell r="T353">
            <v>0</v>
          </cell>
          <cell r="V353">
            <v>10</v>
          </cell>
          <cell r="W353">
            <v>2013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</row>
        <row r="354">
          <cell r="L354">
            <v>10</v>
          </cell>
          <cell r="M354">
            <v>2013</v>
          </cell>
          <cell r="N354">
            <v>0</v>
          </cell>
          <cell r="O354">
            <v>0</v>
          </cell>
          <cell r="P354">
            <v>0</v>
          </cell>
          <cell r="Q354">
            <v>417345</v>
          </cell>
          <cell r="R354">
            <v>0</v>
          </cell>
          <cell r="S354">
            <v>0</v>
          </cell>
          <cell r="T354">
            <v>0</v>
          </cell>
          <cell r="V354">
            <v>10</v>
          </cell>
          <cell r="W354">
            <v>2013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</row>
        <row r="355">
          <cell r="L355">
            <v>10</v>
          </cell>
          <cell r="M355">
            <v>2013</v>
          </cell>
          <cell r="N355">
            <v>0</v>
          </cell>
          <cell r="O355">
            <v>0</v>
          </cell>
          <cell r="P355">
            <v>0</v>
          </cell>
          <cell r="Q355">
            <v>645715</v>
          </cell>
          <cell r="R355">
            <v>0</v>
          </cell>
          <cell r="S355">
            <v>0</v>
          </cell>
          <cell r="T355">
            <v>0</v>
          </cell>
          <cell r="V355">
            <v>10</v>
          </cell>
          <cell r="W355">
            <v>2013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</row>
        <row r="356">
          <cell r="L356">
            <v>10</v>
          </cell>
          <cell r="M356">
            <v>2013</v>
          </cell>
          <cell r="N356">
            <v>0</v>
          </cell>
          <cell r="O356">
            <v>0</v>
          </cell>
          <cell r="P356">
            <v>0</v>
          </cell>
          <cell r="Q356">
            <v>981794</v>
          </cell>
          <cell r="R356">
            <v>0</v>
          </cell>
          <cell r="S356">
            <v>0</v>
          </cell>
          <cell r="T356">
            <v>0</v>
          </cell>
          <cell r="V356">
            <v>10</v>
          </cell>
          <cell r="W356">
            <v>2013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</row>
        <row r="357">
          <cell r="L357">
            <v>10</v>
          </cell>
          <cell r="M357">
            <v>2013</v>
          </cell>
          <cell r="N357">
            <v>0</v>
          </cell>
          <cell r="O357">
            <v>0</v>
          </cell>
          <cell r="P357">
            <v>0</v>
          </cell>
          <cell r="Q357">
            <v>1121596</v>
          </cell>
          <cell r="R357">
            <v>0</v>
          </cell>
          <cell r="S357">
            <v>0</v>
          </cell>
          <cell r="T357">
            <v>0</v>
          </cell>
          <cell r="V357">
            <v>10</v>
          </cell>
          <cell r="W357">
            <v>2013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</row>
        <row r="358">
          <cell r="L358">
            <v>10</v>
          </cell>
          <cell r="M358">
            <v>2013</v>
          </cell>
          <cell r="N358">
            <v>0</v>
          </cell>
          <cell r="O358">
            <v>0</v>
          </cell>
          <cell r="P358">
            <v>0</v>
          </cell>
          <cell r="Q358">
            <v>1196115</v>
          </cell>
          <cell r="R358">
            <v>0</v>
          </cell>
          <cell r="S358">
            <v>0</v>
          </cell>
          <cell r="T358">
            <v>0</v>
          </cell>
          <cell r="V358">
            <v>10</v>
          </cell>
          <cell r="W358">
            <v>2013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</row>
        <row r="359">
          <cell r="L359">
            <v>10</v>
          </cell>
          <cell r="M359">
            <v>2013</v>
          </cell>
          <cell r="N359">
            <v>0</v>
          </cell>
          <cell r="O359">
            <v>0</v>
          </cell>
          <cell r="P359">
            <v>0</v>
          </cell>
          <cell r="Q359">
            <v>1235288</v>
          </cell>
          <cell r="R359">
            <v>0</v>
          </cell>
          <cell r="S359">
            <v>0</v>
          </cell>
          <cell r="T359">
            <v>0</v>
          </cell>
          <cell r="V359">
            <v>10</v>
          </cell>
          <cell r="W359">
            <v>2013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</row>
        <row r="360">
          <cell r="L360">
            <v>10</v>
          </cell>
          <cell r="M360">
            <v>2013</v>
          </cell>
          <cell r="N360">
            <v>0</v>
          </cell>
          <cell r="O360">
            <v>0</v>
          </cell>
          <cell r="P360">
            <v>0</v>
          </cell>
          <cell r="Q360">
            <v>1812186</v>
          </cell>
          <cell r="R360">
            <v>0</v>
          </cell>
          <cell r="S360">
            <v>0</v>
          </cell>
          <cell r="T360">
            <v>0</v>
          </cell>
          <cell r="V360">
            <v>10</v>
          </cell>
          <cell r="W360">
            <v>2013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</row>
        <row r="361">
          <cell r="L361">
            <v>10</v>
          </cell>
          <cell r="M361">
            <v>2013</v>
          </cell>
          <cell r="N361">
            <v>0</v>
          </cell>
          <cell r="O361">
            <v>0</v>
          </cell>
          <cell r="P361">
            <v>0</v>
          </cell>
          <cell r="Q361">
            <v>2739853</v>
          </cell>
          <cell r="R361">
            <v>0</v>
          </cell>
          <cell r="S361">
            <v>0</v>
          </cell>
          <cell r="T361">
            <v>0</v>
          </cell>
          <cell r="V361">
            <v>10</v>
          </cell>
          <cell r="W361">
            <v>2013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</row>
        <row r="362">
          <cell r="L362">
            <v>10</v>
          </cell>
          <cell r="M362">
            <v>2013</v>
          </cell>
          <cell r="N362">
            <v>0</v>
          </cell>
          <cell r="O362">
            <v>0</v>
          </cell>
          <cell r="P362">
            <v>0</v>
          </cell>
          <cell r="Q362">
            <v>2887683</v>
          </cell>
          <cell r="R362">
            <v>0</v>
          </cell>
          <cell r="S362">
            <v>0</v>
          </cell>
          <cell r="T362">
            <v>0</v>
          </cell>
          <cell r="V362">
            <v>10</v>
          </cell>
          <cell r="W362">
            <v>2013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</row>
        <row r="363">
          <cell r="L363">
            <v>10</v>
          </cell>
          <cell r="M363">
            <v>2013</v>
          </cell>
          <cell r="N363">
            <v>0</v>
          </cell>
          <cell r="O363">
            <v>0</v>
          </cell>
          <cell r="P363">
            <v>0</v>
          </cell>
          <cell r="Q363">
            <v>3621590</v>
          </cell>
          <cell r="R363">
            <v>0</v>
          </cell>
          <cell r="S363">
            <v>0</v>
          </cell>
          <cell r="T363">
            <v>0</v>
          </cell>
          <cell r="V363">
            <v>10</v>
          </cell>
          <cell r="W363">
            <v>2013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</row>
        <row r="364">
          <cell r="L364">
            <v>10</v>
          </cell>
          <cell r="M364">
            <v>2013</v>
          </cell>
          <cell r="N364">
            <v>0</v>
          </cell>
          <cell r="O364">
            <v>0</v>
          </cell>
          <cell r="P364">
            <v>0</v>
          </cell>
          <cell r="Q364">
            <v>4436736</v>
          </cell>
          <cell r="R364">
            <v>0</v>
          </cell>
          <cell r="S364">
            <v>0</v>
          </cell>
          <cell r="T364">
            <v>0</v>
          </cell>
          <cell r="V364">
            <v>10</v>
          </cell>
          <cell r="W364">
            <v>2013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</row>
        <row r="365">
          <cell r="L365">
            <v>10</v>
          </cell>
          <cell r="M365">
            <v>2013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V365">
            <v>10</v>
          </cell>
          <cell r="W365">
            <v>2013</v>
          </cell>
          <cell r="X365">
            <v>0</v>
          </cell>
          <cell r="Y365">
            <v>0</v>
          </cell>
          <cell r="Z365">
            <v>0</v>
          </cell>
          <cell r="AA365">
            <v>618876</v>
          </cell>
          <cell r="AB365">
            <v>0</v>
          </cell>
          <cell r="AC365">
            <v>0</v>
          </cell>
          <cell r="AD365">
            <v>0</v>
          </cell>
        </row>
        <row r="366">
          <cell r="L366">
            <v>10</v>
          </cell>
          <cell r="M366">
            <v>2013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V366">
            <v>10</v>
          </cell>
          <cell r="W366">
            <v>2013</v>
          </cell>
          <cell r="X366">
            <v>0</v>
          </cell>
          <cell r="Y366">
            <v>0</v>
          </cell>
          <cell r="Z366">
            <v>0</v>
          </cell>
          <cell r="AA366">
            <v>1726655</v>
          </cell>
          <cell r="AB366">
            <v>0</v>
          </cell>
          <cell r="AC366">
            <v>0</v>
          </cell>
          <cell r="AD366">
            <v>0</v>
          </cell>
        </row>
        <row r="367">
          <cell r="L367">
            <v>10</v>
          </cell>
          <cell r="M367">
            <v>2013</v>
          </cell>
          <cell r="N367">
            <v>0</v>
          </cell>
          <cell r="O367">
            <v>0</v>
          </cell>
          <cell r="P367">
            <v>0</v>
          </cell>
          <cell r="Q367">
            <v>2869566</v>
          </cell>
          <cell r="R367">
            <v>0</v>
          </cell>
          <cell r="S367">
            <v>0</v>
          </cell>
          <cell r="T367">
            <v>0</v>
          </cell>
          <cell r="V367">
            <v>10</v>
          </cell>
          <cell r="W367">
            <v>2013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</row>
        <row r="368">
          <cell r="L368">
            <v>10</v>
          </cell>
          <cell r="M368">
            <v>2013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V368">
            <v>10</v>
          </cell>
          <cell r="W368">
            <v>2013</v>
          </cell>
          <cell r="X368">
            <v>0</v>
          </cell>
          <cell r="Y368">
            <v>735880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</row>
        <row r="369">
          <cell r="L369">
            <v>11</v>
          </cell>
          <cell r="M369">
            <v>2013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V369">
            <v>11</v>
          </cell>
          <cell r="W369">
            <v>2013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3178320</v>
          </cell>
        </row>
        <row r="370">
          <cell r="L370">
            <v>11</v>
          </cell>
          <cell r="M370">
            <v>2013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V370">
            <v>11</v>
          </cell>
          <cell r="W370">
            <v>2013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3884613</v>
          </cell>
          <cell r="AD370">
            <v>0</v>
          </cell>
        </row>
        <row r="371">
          <cell r="L371">
            <v>11</v>
          </cell>
          <cell r="M371">
            <v>2013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V371">
            <v>11</v>
          </cell>
          <cell r="W371">
            <v>2013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327671</v>
          </cell>
        </row>
        <row r="372">
          <cell r="L372">
            <v>11</v>
          </cell>
          <cell r="M372">
            <v>2013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V372">
            <v>11</v>
          </cell>
          <cell r="W372">
            <v>2013</v>
          </cell>
          <cell r="X372">
            <v>0</v>
          </cell>
          <cell r="Y372">
            <v>3305226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</row>
        <row r="373">
          <cell r="L373">
            <v>12</v>
          </cell>
          <cell r="M373">
            <v>2013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V373">
            <v>12</v>
          </cell>
          <cell r="W373">
            <v>2013</v>
          </cell>
          <cell r="X373">
            <v>0</v>
          </cell>
          <cell r="Y373">
            <v>0</v>
          </cell>
          <cell r="Z373">
            <v>0</v>
          </cell>
          <cell r="AA373">
            <v>2625970</v>
          </cell>
          <cell r="AB373">
            <v>0</v>
          </cell>
          <cell r="AC373">
            <v>0</v>
          </cell>
          <cell r="AD373">
            <v>0</v>
          </cell>
        </row>
        <row r="374">
          <cell r="L374">
            <v>12</v>
          </cell>
          <cell r="M374">
            <v>2013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V374">
            <v>12</v>
          </cell>
          <cell r="W374">
            <v>2013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417409</v>
          </cell>
        </row>
        <row r="375">
          <cell r="L375">
            <v>12</v>
          </cell>
          <cell r="M375">
            <v>2013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V375">
            <v>12</v>
          </cell>
          <cell r="W375">
            <v>2013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1175365</v>
          </cell>
        </row>
        <row r="376">
          <cell r="L376">
            <v>12</v>
          </cell>
          <cell r="M376">
            <v>2013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V376">
            <v>12</v>
          </cell>
          <cell r="W376">
            <v>2013</v>
          </cell>
          <cell r="X376">
            <v>0</v>
          </cell>
          <cell r="Y376">
            <v>1599629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</row>
        <row r="377">
          <cell r="L377">
            <v>12</v>
          </cell>
          <cell r="M377">
            <v>2013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V377">
            <v>12</v>
          </cell>
          <cell r="W377">
            <v>2013</v>
          </cell>
          <cell r="X377">
            <v>0</v>
          </cell>
          <cell r="Y377">
            <v>6734802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</row>
        <row r="378">
          <cell r="L378">
            <v>12</v>
          </cell>
          <cell r="M378">
            <v>2013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1535117</v>
          </cell>
          <cell r="V378">
            <v>12</v>
          </cell>
          <cell r="W378">
            <v>2013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</row>
        <row r="379">
          <cell r="L379">
            <v>12</v>
          </cell>
          <cell r="M379">
            <v>2013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V379">
            <v>12</v>
          </cell>
          <cell r="W379">
            <v>2013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</row>
        <row r="380">
          <cell r="L380">
            <v>1</v>
          </cell>
          <cell r="M380">
            <v>2014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V380">
            <v>1</v>
          </cell>
          <cell r="W380">
            <v>2014</v>
          </cell>
          <cell r="X380">
            <v>0</v>
          </cell>
          <cell r="Y380">
            <v>0</v>
          </cell>
          <cell r="Z380">
            <v>0</v>
          </cell>
          <cell r="AA380">
            <v>1074977</v>
          </cell>
          <cell r="AB380">
            <v>0</v>
          </cell>
          <cell r="AC380">
            <v>0</v>
          </cell>
          <cell r="AD380">
            <v>0</v>
          </cell>
        </row>
        <row r="381">
          <cell r="L381">
            <v>1</v>
          </cell>
          <cell r="M381">
            <v>2014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V381">
            <v>1</v>
          </cell>
          <cell r="W381">
            <v>2014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655343</v>
          </cell>
        </row>
        <row r="382">
          <cell r="L382">
            <v>1</v>
          </cell>
          <cell r="M382">
            <v>2014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V382">
            <v>1</v>
          </cell>
          <cell r="W382">
            <v>2014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4551560</v>
          </cell>
        </row>
        <row r="383">
          <cell r="L383">
            <v>1</v>
          </cell>
          <cell r="M383">
            <v>2014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V383">
            <v>1</v>
          </cell>
          <cell r="W383">
            <v>2014</v>
          </cell>
          <cell r="X383">
            <v>0</v>
          </cell>
          <cell r="Y383">
            <v>0</v>
          </cell>
          <cell r="Z383">
            <v>0</v>
          </cell>
          <cell r="AA383">
            <v>1875945</v>
          </cell>
          <cell r="AB383">
            <v>0</v>
          </cell>
          <cell r="AC383">
            <v>0</v>
          </cell>
          <cell r="AD383">
            <v>0</v>
          </cell>
        </row>
        <row r="384">
          <cell r="L384">
            <v>2</v>
          </cell>
          <cell r="M384">
            <v>2014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V384">
            <v>2</v>
          </cell>
          <cell r="W384">
            <v>2014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3178320</v>
          </cell>
        </row>
        <row r="385">
          <cell r="L385">
            <v>2</v>
          </cell>
          <cell r="M385">
            <v>2014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V385">
            <v>2</v>
          </cell>
          <cell r="W385">
            <v>2014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3884613</v>
          </cell>
          <cell r="AD385">
            <v>0</v>
          </cell>
        </row>
        <row r="386">
          <cell r="L386">
            <v>2</v>
          </cell>
          <cell r="M386">
            <v>2014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V386">
            <v>2</v>
          </cell>
          <cell r="W386">
            <v>2014</v>
          </cell>
          <cell r="X386">
            <v>0</v>
          </cell>
          <cell r="Y386">
            <v>0</v>
          </cell>
          <cell r="Z386">
            <v>0</v>
          </cell>
          <cell r="AA386">
            <v>326517</v>
          </cell>
          <cell r="AB386">
            <v>0</v>
          </cell>
          <cell r="AC386">
            <v>0</v>
          </cell>
          <cell r="AD386">
            <v>0</v>
          </cell>
        </row>
        <row r="387">
          <cell r="L387">
            <v>2</v>
          </cell>
          <cell r="M387">
            <v>2014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V387">
            <v>2</v>
          </cell>
          <cell r="W387">
            <v>2014</v>
          </cell>
          <cell r="X387">
            <v>0</v>
          </cell>
          <cell r="Y387">
            <v>0</v>
          </cell>
          <cell r="Z387">
            <v>0</v>
          </cell>
          <cell r="AA387">
            <v>2777864</v>
          </cell>
          <cell r="AB387">
            <v>0</v>
          </cell>
          <cell r="AC387">
            <v>0</v>
          </cell>
          <cell r="AD387">
            <v>0</v>
          </cell>
        </row>
        <row r="388">
          <cell r="L388">
            <v>2</v>
          </cell>
          <cell r="M388">
            <v>2014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V388">
            <v>2</v>
          </cell>
          <cell r="W388">
            <v>2014</v>
          </cell>
          <cell r="X388">
            <v>0</v>
          </cell>
          <cell r="Y388">
            <v>0</v>
          </cell>
          <cell r="Z388">
            <v>0</v>
          </cell>
          <cell r="AA388">
            <v>940985</v>
          </cell>
          <cell r="AB388">
            <v>0</v>
          </cell>
          <cell r="AC388">
            <v>0</v>
          </cell>
          <cell r="AD388">
            <v>0</v>
          </cell>
        </row>
        <row r="389">
          <cell r="L389">
            <v>2</v>
          </cell>
          <cell r="M389">
            <v>2014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V389">
            <v>2</v>
          </cell>
          <cell r="W389">
            <v>2014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1059723</v>
          </cell>
        </row>
        <row r="390">
          <cell r="L390">
            <v>3</v>
          </cell>
          <cell r="M390">
            <v>2014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3178320</v>
          </cell>
          <cell r="V390">
            <v>3</v>
          </cell>
          <cell r="W390">
            <v>2014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</row>
        <row r="391">
          <cell r="L391">
            <v>3</v>
          </cell>
          <cell r="M391">
            <v>2014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3884613</v>
          </cell>
          <cell r="T391">
            <v>0</v>
          </cell>
          <cell r="V391">
            <v>3</v>
          </cell>
          <cell r="W391">
            <v>2014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</row>
        <row r="392">
          <cell r="L392">
            <v>3</v>
          </cell>
          <cell r="M392">
            <v>2014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V392">
            <v>3</v>
          </cell>
          <cell r="W392">
            <v>2014</v>
          </cell>
          <cell r="X392">
            <v>0</v>
          </cell>
          <cell r="Y392">
            <v>0</v>
          </cell>
          <cell r="Z392">
            <v>0</v>
          </cell>
          <cell r="AA392">
            <v>300906</v>
          </cell>
          <cell r="AB392">
            <v>0</v>
          </cell>
          <cell r="AC392">
            <v>0</v>
          </cell>
          <cell r="AD392">
            <v>0</v>
          </cell>
        </row>
        <row r="393">
          <cell r="L393">
            <v>3</v>
          </cell>
          <cell r="M393">
            <v>2014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V393">
            <v>3</v>
          </cell>
          <cell r="W393">
            <v>2014</v>
          </cell>
          <cell r="X393">
            <v>0</v>
          </cell>
          <cell r="Y393">
            <v>0</v>
          </cell>
          <cell r="Z393">
            <v>0</v>
          </cell>
          <cell r="AA393">
            <v>1146398</v>
          </cell>
          <cell r="AB393">
            <v>0</v>
          </cell>
          <cell r="AC393">
            <v>0</v>
          </cell>
          <cell r="AD393">
            <v>0</v>
          </cell>
        </row>
        <row r="394">
          <cell r="L394">
            <v>3</v>
          </cell>
          <cell r="M394">
            <v>2014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V394">
            <v>3</v>
          </cell>
          <cell r="W394">
            <v>2014</v>
          </cell>
          <cell r="X394">
            <v>0</v>
          </cell>
          <cell r="Y394">
            <v>0</v>
          </cell>
          <cell r="Z394">
            <v>0</v>
          </cell>
          <cell r="AA394">
            <v>1183943</v>
          </cell>
          <cell r="AB394">
            <v>0</v>
          </cell>
          <cell r="AC394">
            <v>0</v>
          </cell>
          <cell r="AD394">
            <v>0</v>
          </cell>
        </row>
        <row r="395">
          <cell r="L395">
            <v>3</v>
          </cell>
          <cell r="M395">
            <v>2014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V395">
            <v>3</v>
          </cell>
          <cell r="W395">
            <v>2014</v>
          </cell>
          <cell r="X395">
            <v>0</v>
          </cell>
          <cell r="Y395">
            <v>3199258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</row>
        <row r="396">
          <cell r="L396">
            <v>3</v>
          </cell>
          <cell r="M396">
            <v>2014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V396">
            <v>3</v>
          </cell>
          <cell r="W396">
            <v>2014</v>
          </cell>
          <cell r="X396">
            <v>0</v>
          </cell>
          <cell r="Y396">
            <v>0</v>
          </cell>
          <cell r="Z396">
            <v>0</v>
          </cell>
          <cell r="AA396">
            <v>750376</v>
          </cell>
          <cell r="AB396">
            <v>0</v>
          </cell>
          <cell r="AC396">
            <v>0</v>
          </cell>
          <cell r="AD396">
            <v>0</v>
          </cell>
        </row>
        <row r="397">
          <cell r="L397">
            <v>4</v>
          </cell>
          <cell r="M397">
            <v>2014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V397">
            <v>4</v>
          </cell>
          <cell r="W397">
            <v>2014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867859</v>
          </cell>
        </row>
        <row r="398">
          <cell r="L398">
            <v>4</v>
          </cell>
          <cell r="M398">
            <v>2014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V398">
            <v>4</v>
          </cell>
          <cell r="W398">
            <v>2014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6750000</v>
          </cell>
        </row>
        <row r="399">
          <cell r="L399">
            <v>4</v>
          </cell>
          <cell r="M399">
            <v>2014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V399">
            <v>4</v>
          </cell>
          <cell r="W399">
            <v>2014</v>
          </cell>
          <cell r="X399">
            <v>0</v>
          </cell>
          <cell r="Y399">
            <v>11224670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</row>
        <row r="400">
          <cell r="L400">
            <v>4</v>
          </cell>
          <cell r="M400">
            <v>2014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V400">
            <v>4</v>
          </cell>
          <cell r="W400">
            <v>2014</v>
          </cell>
          <cell r="X400">
            <v>0</v>
          </cell>
          <cell r="Y400">
            <v>0</v>
          </cell>
          <cell r="Z400">
            <v>18500000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</row>
        <row r="401">
          <cell r="L401">
            <v>5</v>
          </cell>
          <cell r="M401">
            <v>2014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V401">
            <v>5</v>
          </cell>
          <cell r="W401">
            <v>2014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578572</v>
          </cell>
        </row>
        <row r="402">
          <cell r="L402">
            <v>5</v>
          </cell>
          <cell r="M402">
            <v>2014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V402">
            <v>5</v>
          </cell>
          <cell r="W402">
            <v>2014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417409</v>
          </cell>
        </row>
        <row r="403">
          <cell r="L403">
            <v>5</v>
          </cell>
          <cell r="M403">
            <v>2014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V403">
            <v>5</v>
          </cell>
          <cell r="W403">
            <v>2014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706482</v>
          </cell>
        </row>
        <row r="404">
          <cell r="L404">
            <v>5</v>
          </cell>
          <cell r="M404">
            <v>2014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V404">
            <v>5</v>
          </cell>
          <cell r="W404">
            <v>2014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3070234</v>
          </cell>
        </row>
        <row r="405">
          <cell r="L405">
            <v>6</v>
          </cell>
          <cell r="M405">
            <v>2014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V405">
            <v>6</v>
          </cell>
          <cell r="W405">
            <v>2014</v>
          </cell>
          <cell r="X405">
            <v>0</v>
          </cell>
          <cell r="Y405">
            <v>0</v>
          </cell>
          <cell r="Z405">
            <v>0</v>
          </cell>
          <cell r="AA405">
            <v>3471058</v>
          </cell>
          <cell r="AB405">
            <v>0</v>
          </cell>
          <cell r="AC405">
            <v>0</v>
          </cell>
          <cell r="AD405">
            <v>0</v>
          </cell>
        </row>
        <row r="406">
          <cell r="L406">
            <v>6</v>
          </cell>
          <cell r="M406">
            <v>2014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V406">
            <v>6</v>
          </cell>
          <cell r="W406">
            <v>2014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1535117</v>
          </cell>
        </row>
        <row r="407">
          <cell r="L407">
            <v>7</v>
          </cell>
          <cell r="M407">
            <v>2014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V407">
            <v>7</v>
          </cell>
          <cell r="W407">
            <v>2014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4551560</v>
          </cell>
        </row>
        <row r="408">
          <cell r="L408">
            <v>8</v>
          </cell>
          <cell r="M408">
            <v>2014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V408">
            <v>8</v>
          </cell>
          <cell r="W408">
            <v>2014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4047849</v>
          </cell>
        </row>
        <row r="409">
          <cell r="L409">
            <v>9</v>
          </cell>
          <cell r="M409">
            <v>2014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V409">
            <v>9</v>
          </cell>
          <cell r="W409">
            <v>2014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2313056</v>
          </cell>
        </row>
        <row r="410">
          <cell r="L410">
            <v>9</v>
          </cell>
          <cell r="M410">
            <v>2014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V410">
            <v>9</v>
          </cell>
          <cell r="W410">
            <v>2014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4050000</v>
          </cell>
        </row>
        <row r="411">
          <cell r="L411">
            <v>10</v>
          </cell>
          <cell r="M411">
            <v>2014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V411">
            <v>10</v>
          </cell>
          <cell r="W411">
            <v>2014</v>
          </cell>
          <cell r="X411">
            <v>0</v>
          </cell>
          <cell r="Y411">
            <v>0</v>
          </cell>
          <cell r="Z411">
            <v>0</v>
          </cell>
          <cell r="AA411">
            <v>225679</v>
          </cell>
          <cell r="AB411">
            <v>0</v>
          </cell>
          <cell r="AC411">
            <v>0</v>
          </cell>
          <cell r="AD411">
            <v>0</v>
          </cell>
        </row>
        <row r="412">
          <cell r="L412">
            <v>10</v>
          </cell>
          <cell r="M412">
            <v>2014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V412">
            <v>10</v>
          </cell>
          <cell r="W412">
            <v>2014</v>
          </cell>
          <cell r="X412">
            <v>0</v>
          </cell>
          <cell r="Y412">
            <v>0</v>
          </cell>
          <cell r="Z412">
            <v>0</v>
          </cell>
          <cell r="AA412">
            <v>244888</v>
          </cell>
          <cell r="AB412">
            <v>0</v>
          </cell>
          <cell r="AC412">
            <v>0</v>
          </cell>
          <cell r="AD412">
            <v>0</v>
          </cell>
        </row>
        <row r="413">
          <cell r="L413">
            <v>10</v>
          </cell>
          <cell r="M413">
            <v>2014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V413">
            <v>10</v>
          </cell>
          <cell r="W413">
            <v>2014</v>
          </cell>
          <cell r="X413">
            <v>0</v>
          </cell>
          <cell r="Y413">
            <v>0</v>
          </cell>
          <cell r="Z413">
            <v>0</v>
          </cell>
          <cell r="AA413">
            <v>299998</v>
          </cell>
          <cell r="AB413">
            <v>0</v>
          </cell>
          <cell r="AC413">
            <v>0</v>
          </cell>
          <cell r="AD413">
            <v>0</v>
          </cell>
        </row>
        <row r="414">
          <cell r="L414">
            <v>10</v>
          </cell>
          <cell r="M414">
            <v>2014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V414">
            <v>10</v>
          </cell>
          <cell r="W414">
            <v>2014</v>
          </cell>
          <cell r="X414">
            <v>0</v>
          </cell>
          <cell r="Y414">
            <v>0</v>
          </cell>
          <cell r="Z414">
            <v>0</v>
          </cell>
          <cell r="AA414">
            <v>464157</v>
          </cell>
          <cell r="AB414">
            <v>0</v>
          </cell>
          <cell r="AC414">
            <v>0</v>
          </cell>
          <cell r="AD414">
            <v>0</v>
          </cell>
        </row>
        <row r="415">
          <cell r="L415">
            <v>10</v>
          </cell>
          <cell r="M415">
            <v>2014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V415">
            <v>10</v>
          </cell>
          <cell r="W415">
            <v>2014</v>
          </cell>
          <cell r="X415">
            <v>0</v>
          </cell>
          <cell r="Y415">
            <v>0</v>
          </cell>
          <cell r="Z415">
            <v>0</v>
          </cell>
          <cell r="AA415">
            <v>705739</v>
          </cell>
          <cell r="AB415">
            <v>0</v>
          </cell>
          <cell r="AC415">
            <v>0</v>
          </cell>
          <cell r="AD415">
            <v>0</v>
          </cell>
        </row>
        <row r="416">
          <cell r="L416">
            <v>10</v>
          </cell>
          <cell r="M416">
            <v>2014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V416">
            <v>10</v>
          </cell>
          <cell r="W416">
            <v>2014</v>
          </cell>
          <cell r="X416">
            <v>0</v>
          </cell>
          <cell r="Y416">
            <v>0</v>
          </cell>
          <cell r="Z416">
            <v>0</v>
          </cell>
          <cell r="AA416">
            <v>806233</v>
          </cell>
          <cell r="AB416">
            <v>0</v>
          </cell>
          <cell r="AC416">
            <v>0</v>
          </cell>
          <cell r="AD416">
            <v>0</v>
          </cell>
        </row>
        <row r="417">
          <cell r="L417">
            <v>10</v>
          </cell>
          <cell r="M417">
            <v>2014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V417">
            <v>10</v>
          </cell>
          <cell r="W417">
            <v>2014</v>
          </cell>
          <cell r="X417">
            <v>0</v>
          </cell>
          <cell r="Y417">
            <v>0</v>
          </cell>
          <cell r="Z417">
            <v>0</v>
          </cell>
          <cell r="AA417">
            <v>859799</v>
          </cell>
          <cell r="AB417">
            <v>0</v>
          </cell>
          <cell r="AC417">
            <v>0</v>
          </cell>
          <cell r="AD417">
            <v>0</v>
          </cell>
        </row>
        <row r="418">
          <cell r="L418">
            <v>10</v>
          </cell>
          <cell r="M418">
            <v>2014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V418">
            <v>10</v>
          </cell>
          <cell r="W418">
            <v>2014</v>
          </cell>
          <cell r="X418">
            <v>0</v>
          </cell>
          <cell r="Y418">
            <v>0</v>
          </cell>
          <cell r="Z418">
            <v>0</v>
          </cell>
          <cell r="AA418">
            <v>887957</v>
          </cell>
          <cell r="AB418">
            <v>0</v>
          </cell>
          <cell r="AC418">
            <v>0</v>
          </cell>
          <cell r="AD418">
            <v>0</v>
          </cell>
        </row>
        <row r="419">
          <cell r="L419">
            <v>10</v>
          </cell>
          <cell r="M419">
            <v>2014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V419">
            <v>10</v>
          </cell>
          <cell r="W419">
            <v>2014</v>
          </cell>
          <cell r="X419">
            <v>0</v>
          </cell>
          <cell r="Y419">
            <v>0</v>
          </cell>
          <cell r="Z419">
            <v>0</v>
          </cell>
          <cell r="AA419">
            <v>1294991</v>
          </cell>
          <cell r="AB419">
            <v>0</v>
          </cell>
          <cell r="AC419">
            <v>0</v>
          </cell>
          <cell r="AD419">
            <v>0</v>
          </cell>
        </row>
        <row r="420">
          <cell r="L420">
            <v>10</v>
          </cell>
          <cell r="M420">
            <v>2014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V420">
            <v>10</v>
          </cell>
          <cell r="W420">
            <v>2014</v>
          </cell>
          <cell r="X420">
            <v>0</v>
          </cell>
          <cell r="Y420">
            <v>0</v>
          </cell>
          <cell r="Z420">
            <v>0</v>
          </cell>
          <cell r="AA420">
            <v>1969478</v>
          </cell>
          <cell r="AB420">
            <v>0</v>
          </cell>
          <cell r="AC420">
            <v>0</v>
          </cell>
          <cell r="AD420">
            <v>0</v>
          </cell>
        </row>
        <row r="421">
          <cell r="L421">
            <v>10</v>
          </cell>
          <cell r="M421">
            <v>2014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V421">
            <v>10</v>
          </cell>
          <cell r="W421">
            <v>2014</v>
          </cell>
          <cell r="X421">
            <v>0</v>
          </cell>
          <cell r="Y421">
            <v>0</v>
          </cell>
          <cell r="Z421">
            <v>0</v>
          </cell>
          <cell r="AA421">
            <v>2083398</v>
          </cell>
          <cell r="AB421">
            <v>0</v>
          </cell>
          <cell r="AC421">
            <v>0</v>
          </cell>
          <cell r="AD421">
            <v>0</v>
          </cell>
        </row>
        <row r="422">
          <cell r="L422">
            <v>10</v>
          </cell>
          <cell r="M422">
            <v>2014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V422">
            <v>10</v>
          </cell>
          <cell r="W422">
            <v>2014</v>
          </cell>
          <cell r="X422">
            <v>0</v>
          </cell>
          <cell r="Y422">
            <v>0</v>
          </cell>
          <cell r="Z422">
            <v>0</v>
          </cell>
          <cell r="AA422">
            <v>2603294</v>
          </cell>
          <cell r="AB422">
            <v>0</v>
          </cell>
          <cell r="AC422">
            <v>0</v>
          </cell>
          <cell r="AD422">
            <v>0</v>
          </cell>
        </row>
        <row r="423">
          <cell r="L423">
            <v>10</v>
          </cell>
          <cell r="M423">
            <v>2014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V423">
            <v>10</v>
          </cell>
          <cell r="W423">
            <v>2014</v>
          </cell>
          <cell r="X423">
            <v>0</v>
          </cell>
          <cell r="Y423">
            <v>0</v>
          </cell>
          <cell r="Z423">
            <v>0</v>
          </cell>
          <cell r="AA423">
            <v>3189242</v>
          </cell>
          <cell r="AB423">
            <v>0</v>
          </cell>
          <cell r="AC423">
            <v>0</v>
          </cell>
          <cell r="AD423">
            <v>0</v>
          </cell>
        </row>
        <row r="424">
          <cell r="L424">
            <v>12</v>
          </cell>
          <cell r="M424">
            <v>2014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V424">
            <v>12</v>
          </cell>
          <cell r="W424">
            <v>2014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1535117</v>
          </cell>
        </row>
        <row r="425">
          <cell r="L425">
            <v>3</v>
          </cell>
          <cell r="M425">
            <v>2015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V425">
            <v>3</v>
          </cell>
          <cell r="W425">
            <v>2015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3884613</v>
          </cell>
          <cell r="AD425">
            <v>0</v>
          </cell>
        </row>
        <row r="426">
          <cell r="L426">
            <v>3</v>
          </cell>
          <cell r="M426">
            <v>2015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V426">
            <v>3</v>
          </cell>
          <cell r="W426">
            <v>2015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3178320</v>
          </cell>
        </row>
        <row r="427">
          <cell r="L427">
            <v>10</v>
          </cell>
          <cell r="M427">
            <v>2015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31994385</v>
          </cell>
          <cell r="V427">
            <v>10</v>
          </cell>
          <cell r="W427">
            <v>2015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</row>
        <row r="428">
          <cell r="L428">
            <v>4</v>
          </cell>
          <cell r="M428">
            <v>2016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15997192</v>
          </cell>
          <cell r="V428">
            <v>4</v>
          </cell>
          <cell r="W428">
            <v>2016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</row>
        <row r="429">
          <cell r="L429">
            <v>10</v>
          </cell>
          <cell r="M429">
            <v>2016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V429">
            <v>10</v>
          </cell>
          <cell r="W429">
            <v>2016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24192282</v>
          </cell>
        </row>
        <row r="430">
          <cell r="L430">
            <v>4</v>
          </cell>
          <cell r="M430">
            <v>2017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V430">
            <v>4</v>
          </cell>
          <cell r="W430">
            <v>2017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12403372</v>
          </cell>
        </row>
      </sheetData>
      <sheetData sheetId="2">
        <row r="4">
          <cell r="A4" t="str">
            <v>Month</v>
          </cell>
          <cell r="B4" t="str">
            <v>Year</v>
          </cell>
          <cell r="C4" t="str">
            <v>Invoice date</v>
          </cell>
          <cell r="D4" t="str">
            <v xml:space="preserve">Unit 3 Amount </v>
          </cell>
          <cell r="E4" t="str">
            <v xml:space="preserve"> 0% Fixed</v>
          </cell>
          <cell r="F4" t="str">
            <v>0% Fixed $</v>
          </cell>
          <cell r="G4" t="str">
            <v>6.5% Fixed</v>
          </cell>
          <cell r="H4" t="str">
            <v>6.5 % Fixed $</v>
          </cell>
          <cell r="I4" t="str">
            <v>Handy Whitman</v>
          </cell>
          <cell r="J4" t="str">
            <v>HW $</v>
          </cell>
          <cell r="L4" t="str">
            <v>Month</v>
          </cell>
          <cell r="M4" t="str">
            <v>Year</v>
          </cell>
          <cell r="N4" t="str">
            <v>Unit 4 Amount</v>
          </cell>
          <cell r="O4" t="str">
            <v xml:space="preserve"> 0% Fixed</v>
          </cell>
          <cell r="P4" t="str">
            <v>0% Fixed $</v>
          </cell>
          <cell r="Q4" t="str">
            <v>6.5% Fixed</v>
          </cell>
          <cell r="R4" t="str">
            <v>6.5 % Fixed $</v>
          </cell>
          <cell r="S4" t="str">
            <v>Handy Whitman</v>
          </cell>
          <cell r="T4" t="str">
            <v>HW $</v>
          </cell>
        </row>
        <row r="5">
          <cell r="A5">
            <v>4</v>
          </cell>
          <cell r="B5">
            <v>2009</v>
          </cell>
          <cell r="C5">
            <v>39904</v>
          </cell>
          <cell r="D5">
            <v>29234201</v>
          </cell>
          <cell r="E5">
            <v>0.59</v>
          </cell>
          <cell r="F5">
            <v>17248178.59</v>
          </cell>
          <cell r="G5">
            <v>0.26</v>
          </cell>
          <cell r="H5">
            <v>7600892.2599999998</v>
          </cell>
          <cell r="I5">
            <v>0.15</v>
          </cell>
          <cell r="J5">
            <v>4385130.1500000004</v>
          </cell>
          <cell r="L5">
            <v>4</v>
          </cell>
          <cell r="M5">
            <v>2009</v>
          </cell>
          <cell r="N5">
            <v>490870</v>
          </cell>
          <cell r="O5">
            <v>0</v>
          </cell>
          <cell r="P5">
            <v>0</v>
          </cell>
          <cell r="Q5">
            <v>1</v>
          </cell>
          <cell r="R5">
            <v>490870</v>
          </cell>
          <cell r="S5">
            <v>0</v>
          </cell>
          <cell r="T5">
            <v>0</v>
          </cell>
        </row>
        <row r="6">
          <cell r="A6">
            <v>5</v>
          </cell>
          <cell r="B6">
            <v>2009</v>
          </cell>
          <cell r="C6">
            <v>39934</v>
          </cell>
          <cell r="D6">
            <v>11355713</v>
          </cell>
          <cell r="E6">
            <v>0.38</v>
          </cell>
          <cell r="F6">
            <v>4315170.9400000004</v>
          </cell>
          <cell r="G6">
            <v>0.22</v>
          </cell>
          <cell r="H6">
            <v>2498256.86</v>
          </cell>
          <cell r="I6">
            <v>0.4</v>
          </cell>
          <cell r="J6">
            <v>4542285.2</v>
          </cell>
          <cell r="L6">
            <v>5</v>
          </cell>
          <cell r="M6">
            <v>2009</v>
          </cell>
          <cell r="N6">
            <v>490866</v>
          </cell>
          <cell r="O6">
            <v>0</v>
          </cell>
          <cell r="P6">
            <v>0</v>
          </cell>
          <cell r="Q6">
            <v>1</v>
          </cell>
          <cell r="R6">
            <v>490866</v>
          </cell>
          <cell r="S6">
            <v>0</v>
          </cell>
          <cell r="T6">
            <v>0</v>
          </cell>
        </row>
        <row r="7">
          <cell r="A7">
            <v>6</v>
          </cell>
          <cell r="B7">
            <v>2009</v>
          </cell>
          <cell r="C7">
            <v>39965</v>
          </cell>
          <cell r="D7">
            <v>10782817</v>
          </cell>
          <cell r="E7">
            <v>0.4</v>
          </cell>
          <cell r="F7">
            <v>4313126.8</v>
          </cell>
          <cell r="G7">
            <v>0.24</v>
          </cell>
          <cell r="H7">
            <v>2587876.08</v>
          </cell>
          <cell r="I7">
            <v>0.36</v>
          </cell>
          <cell r="J7">
            <v>3881814.12</v>
          </cell>
          <cell r="L7">
            <v>6</v>
          </cell>
          <cell r="M7">
            <v>2009</v>
          </cell>
          <cell r="N7">
            <v>1324578</v>
          </cell>
          <cell r="O7">
            <v>0</v>
          </cell>
          <cell r="P7">
            <v>0</v>
          </cell>
          <cell r="Q7">
            <v>0.37</v>
          </cell>
          <cell r="R7">
            <v>490093.86</v>
          </cell>
          <cell r="S7">
            <v>0.63</v>
          </cell>
          <cell r="T7">
            <v>834484.14</v>
          </cell>
        </row>
        <row r="8">
          <cell r="A8">
            <v>7</v>
          </cell>
          <cell r="B8">
            <v>2009</v>
          </cell>
          <cell r="C8">
            <v>39995</v>
          </cell>
          <cell r="D8">
            <v>22205325</v>
          </cell>
          <cell r="E8">
            <v>0.19</v>
          </cell>
          <cell r="F8">
            <v>4219011.75</v>
          </cell>
          <cell r="G8">
            <v>0.23</v>
          </cell>
          <cell r="H8">
            <v>5107224.75</v>
          </cell>
          <cell r="I8">
            <v>0.57999999999999996</v>
          </cell>
          <cell r="J8">
            <v>12879088.5</v>
          </cell>
          <cell r="L8">
            <v>7</v>
          </cell>
          <cell r="M8">
            <v>2009</v>
          </cell>
          <cell r="N8">
            <v>1642787</v>
          </cell>
          <cell r="O8">
            <v>0</v>
          </cell>
          <cell r="P8">
            <v>0</v>
          </cell>
          <cell r="Q8">
            <v>0.54</v>
          </cell>
          <cell r="R8">
            <v>887104.98</v>
          </cell>
          <cell r="S8">
            <v>0.46</v>
          </cell>
          <cell r="T8">
            <v>755682.02</v>
          </cell>
        </row>
        <row r="9">
          <cell r="A9">
            <v>8</v>
          </cell>
          <cell r="B9">
            <v>2009</v>
          </cell>
          <cell r="C9">
            <v>40026</v>
          </cell>
          <cell r="D9">
            <v>22360207</v>
          </cell>
          <cell r="E9">
            <v>0.19</v>
          </cell>
          <cell r="F9">
            <v>4248439.33</v>
          </cell>
          <cell r="G9">
            <v>0.25</v>
          </cell>
          <cell r="H9">
            <v>5590051.75</v>
          </cell>
          <cell r="I9">
            <v>0.56000000000000005</v>
          </cell>
          <cell r="J9">
            <v>12521715.92</v>
          </cell>
          <cell r="L9">
            <v>8</v>
          </cell>
          <cell r="M9">
            <v>2009</v>
          </cell>
          <cell r="N9">
            <v>1658243</v>
          </cell>
          <cell r="O9">
            <v>0</v>
          </cell>
          <cell r="P9">
            <v>0</v>
          </cell>
          <cell r="Q9">
            <v>0.55000000000000004</v>
          </cell>
          <cell r="R9">
            <v>912033.65</v>
          </cell>
          <cell r="S9">
            <v>0.45</v>
          </cell>
          <cell r="T9">
            <v>746209.35</v>
          </cell>
        </row>
        <row r="10">
          <cell r="A10">
            <v>9</v>
          </cell>
          <cell r="B10">
            <v>2009</v>
          </cell>
          <cell r="C10">
            <v>40057</v>
          </cell>
          <cell r="D10">
            <v>24066310</v>
          </cell>
          <cell r="E10">
            <v>0.18</v>
          </cell>
          <cell r="F10">
            <v>4331935.8</v>
          </cell>
          <cell r="G10">
            <v>0.22</v>
          </cell>
          <cell r="H10">
            <v>5294588.2</v>
          </cell>
          <cell r="I10">
            <v>0.6</v>
          </cell>
          <cell r="J10">
            <v>14439786</v>
          </cell>
          <cell r="L10">
            <v>9</v>
          </cell>
          <cell r="M10">
            <v>2009</v>
          </cell>
          <cell r="N10">
            <v>1663059</v>
          </cell>
          <cell r="O10">
            <v>0</v>
          </cell>
          <cell r="P10">
            <v>0</v>
          </cell>
          <cell r="Q10">
            <v>0.54</v>
          </cell>
          <cell r="R10">
            <v>898051.86</v>
          </cell>
          <cell r="S10">
            <v>0.46</v>
          </cell>
          <cell r="T10">
            <v>765007.14</v>
          </cell>
        </row>
        <row r="11">
          <cell r="A11">
            <v>10</v>
          </cell>
          <cell r="B11">
            <v>2009</v>
          </cell>
          <cell r="C11">
            <v>40087</v>
          </cell>
          <cell r="D11">
            <v>18697296</v>
          </cell>
          <cell r="E11">
            <v>0.23</v>
          </cell>
          <cell r="F11">
            <v>4300378.08</v>
          </cell>
          <cell r="G11">
            <v>0.28999999999999998</v>
          </cell>
          <cell r="H11">
            <v>5422215.8399999999</v>
          </cell>
          <cell r="I11">
            <v>0.48</v>
          </cell>
          <cell r="J11">
            <v>8974702.0800000001</v>
          </cell>
          <cell r="L11">
            <v>10</v>
          </cell>
          <cell r="M11">
            <v>2009</v>
          </cell>
          <cell r="N11">
            <v>1757467</v>
          </cell>
          <cell r="O11">
            <v>0</v>
          </cell>
          <cell r="P11">
            <v>0</v>
          </cell>
          <cell r="Q11">
            <v>0.52</v>
          </cell>
          <cell r="R11">
            <v>913882.84</v>
          </cell>
          <cell r="S11">
            <v>0.48</v>
          </cell>
          <cell r="T11">
            <v>843584.16</v>
          </cell>
        </row>
        <row r="12">
          <cell r="A12">
            <v>11</v>
          </cell>
          <cell r="B12">
            <v>2009</v>
          </cell>
          <cell r="C12">
            <v>40118</v>
          </cell>
          <cell r="D12">
            <v>21136049</v>
          </cell>
          <cell r="E12">
            <v>0.2</v>
          </cell>
          <cell r="F12">
            <v>4227209.8</v>
          </cell>
          <cell r="G12">
            <v>0.26</v>
          </cell>
          <cell r="H12">
            <v>5495372.7400000002</v>
          </cell>
          <cell r="I12">
            <v>0.54</v>
          </cell>
          <cell r="J12">
            <v>11413466.460000001</v>
          </cell>
          <cell r="L12">
            <v>11</v>
          </cell>
          <cell r="M12">
            <v>2009</v>
          </cell>
          <cell r="N12">
            <v>1753744</v>
          </cell>
          <cell r="O12">
            <v>0</v>
          </cell>
          <cell r="P12">
            <v>0</v>
          </cell>
          <cell r="Q12">
            <v>0.52</v>
          </cell>
          <cell r="R12">
            <v>911946.88</v>
          </cell>
          <cell r="S12">
            <v>0.48</v>
          </cell>
          <cell r="T12">
            <v>841797.12</v>
          </cell>
        </row>
        <row r="13">
          <cell r="A13">
            <v>12</v>
          </cell>
          <cell r="B13">
            <v>2009</v>
          </cell>
          <cell r="C13">
            <v>40148</v>
          </cell>
          <cell r="D13">
            <v>21042833</v>
          </cell>
          <cell r="E13">
            <v>0.21</v>
          </cell>
          <cell r="F13">
            <v>4418994.93</v>
          </cell>
          <cell r="G13">
            <v>0.27</v>
          </cell>
          <cell r="H13">
            <v>5681564.9100000001</v>
          </cell>
          <cell r="I13">
            <v>0.52</v>
          </cell>
          <cell r="J13">
            <v>10942273.16</v>
          </cell>
          <cell r="L13">
            <v>12</v>
          </cell>
          <cell r="M13">
            <v>2009</v>
          </cell>
          <cell r="N13">
            <v>1789436</v>
          </cell>
          <cell r="O13">
            <v>0</v>
          </cell>
          <cell r="P13">
            <v>0</v>
          </cell>
          <cell r="Q13">
            <v>0.51</v>
          </cell>
          <cell r="R13">
            <v>912612.36</v>
          </cell>
          <cell r="S13">
            <v>0.49</v>
          </cell>
          <cell r="T13">
            <v>876823.64</v>
          </cell>
        </row>
        <row r="14">
          <cell r="A14">
            <v>1</v>
          </cell>
          <cell r="B14">
            <v>2010</v>
          </cell>
          <cell r="C14">
            <v>40179</v>
          </cell>
          <cell r="D14">
            <v>21711202</v>
          </cell>
          <cell r="E14">
            <v>0.2</v>
          </cell>
          <cell r="F14">
            <v>4342240.4000000004</v>
          </cell>
          <cell r="G14">
            <v>0.25</v>
          </cell>
          <cell r="H14">
            <v>5427800.5</v>
          </cell>
          <cell r="I14">
            <v>0.55000000000000004</v>
          </cell>
          <cell r="J14">
            <v>11941161.1</v>
          </cell>
          <cell r="L14">
            <v>1</v>
          </cell>
          <cell r="M14">
            <v>2010</v>
          </cell>
          <cell r="N14">
            <v>3855392</v>
          </cell>
          <cell r="O14">
            <v>0</v>
          </cell>
          <cell r="P14">
            <v>0</v>
          </cell>
          <cell r="Q14">
            <v>0.26</v>
          </cell>
          <cell r="R14">
            <v>1002401.92</v>
          </cell>
          <cell r="S14">
            <v>0.74</v>
          </cell>
          <cell r="T14">
            <v>2852990.08</v>
          </cell>
        </row>
        <row r="15">
          <cell r="A15">
            <v>2</v>
          </cell>
          <cell r="B15">
            <v>2010</v>
          </cell>
          <cell r="C15">
            <v>40210</v>
          </cell>
          <cell r="D15">
            <v>17127139</v>
          </cell>
          <cell r="E15">
            <v>0</v>
          </cell>
          <cell r="F15">
            <v>0</v>
          </cell>
          <cell r="G15">
            <v>0.3</v>
          </cell>
          <cell r="H15">
            <v>5138141.7</v>
          </cell>
          <cell r="I15">
            <v>0.7</v>
          </cell>
          <cell r="J15">
            <v>11988997.300000001</v>
          </cell>
          <cell r="L15">
            <v>2</v>
          </cell>
          <cell r="M15">
            <v>2010</v>
          </cell>
          <cell r="N15">
            <v>4160537</v>
          </cell>
          <cell r="O15">
            <v>0</v>
          </cell>
          <cell r="P15">
            <v>0</v>
          </cell>
          <cell r="Q15">
            <v>0.24</v>
          </cell>
          <cell r="R15">
            <v>998528.88</v>
          </cell>
          <cell r="S15">
            <v>0.76</v>
          </cell>
          <cell r="T15">
            <v>3162008.12</v>
          </cell>
        </row>
        <row r="16">
          <cell r="A16">
            <v>3</v>
          </cell>
          <cell r="B16">
            <v>2010</v>
          </cell>
          <cell r="C16">
            <v>40238</v>
          </cell>
          <cell r="D16">
            <v>19797770</v>
          </cell>
          <cell r="E16">
            <v>0</v>
          </cell>
          <cell r="F16">
            <v>0</v>
          </cell>
          <cell r="G16">
            <v>0.27</v>
          </cell>
          <cell r="H16">
            <v>5345397.9000000004</v>
          </cell>
          <cell r="I16">
            <v>0.73</v>
          </cell>
          <cell r="J16">
            <v>14452372.1</v>
          </cell>
          <cell r="L16">
            <v>3</v>
          </cell>
          <cell r="M16">
            <v>2010</v>
          </cell>
          <cell r="N16">
            <v>5473158</v>
          </cell>
          <cell r="O16">
            <v>0</v>
          </cell>
          <cell r="P16">
            <v>0</v>
          </cell>
          <cell r="Q16">
            <v>0.18</v>
          </cell>
          <cell r="R16">
            <v>985168.44</v>
          </cell>
          <cell r="S16">
            <v>0.82</v>
          </cell>
          <cell r="T16">
            <v>4487989.5599999996</v>
          </cell>
        </row>
        <row r="17">
          <cell r="A17">
            <v>4</v>
          </cell>
          <cell r="B17">
            <v>2010</v>
          </cell>
          <cell r="C17">
            <v>40269</v>
          </cell>
          <cell r="D17">
            <v>16539613</v>
          </cell>
          <cell r="E17">
            <v>0</v>
          </cell>
          <cell r="F17">
            <v>0</v>
          </cell>
          <cell r="G17">
            <v>0.31</v>
          </cell>
          <cell r="H17">
            <v>5127280.03</v>
          </cell>
          <cell r="I17">
            <v>0.69</v>
          </cell>
          <cell r="J17">
            <v>11412332.970000001</v>
          </cell>
          <cell r="L17">
            <v>4</v>
          </cell>
          <cell r="M17">
            <v>2010</v>
          </cell>
          <cell r="N17">
            <v>7610501</v>
          </cell>
          <cell r="O17">
            <v>0</v>
          </cell>
          <cell r="P17">
            <v>0</v>
          </cell>
          <cell r="Q17">
            <v>0.13</v>
          </cell>
          <cell r="R17">
            <v>989365.13</v>
          </cell>
          <cell r="S17">
            <v>0.87</v>
          </cell>
          <cell r="T17">
            <v>6621135.8700000001</v>
          </cell>
        </row>
        <row r="18">
          <cell r="A18">
            <v>5</v>
          </cell>
          <cell r="B18">
            <v>2010</v>
          </cell>
          <cell r="C18">
            <v>40299</v>
          </cell>
          <cell r="D18">
            <v>17947996</v>
          </cell>
          <cell r="E18">
            <v>0</v>
          </cell>
          <cell r="F18">
            <v>0</v>
          </cell>
          <cell r="G18">
            <v>0.28999999999999998</v>
          </cell>
          <cell r="H18">
            <v>5204918.84</v>
          </cell>
          <cell r="I18">
            <v>0.71</v>
          </cell>
          <cell r="J18">
            <v>12743077.16</v>
          </cell>
          <cell r="L18">
            <v>5</v>
          </cell>
          <cell r="M18">
            <v>2010</v>
          </cell>
          <cell r="N18">
            <v>6497204</v>
          </cell>
          <cell r="O18">
            <v>0</v>
          </cell>
          <cell r="P18">
            <v>0</v>
          </cell>
          <cell r="Q18">
            <v>0.16</v>
          </cell>
          <cell r="R18">
            <v>1039552.64</v>
          </cell>
          <cell r="S18">
            <v>0.84</v>
          </cell>
          <cell r="T18">
            <v>5457651.3600000003</v>
          </cell>
        </row>
        <row r="19">
          <cell r="A19">
            <v>6</v>
          </cell>
          <cell r="B19">
            <v>2010</v>
          </cell>
          <cell r="C19">
            <v>40330</v>
          </cell>
          <cell r="D19">
            <v>17031328</v>
          </cell>
          <cell r="E19">
            <v>0</v>
          </cell>
          <cell r="F19">
            <v>0</v>
          </cell>
          <cell r="G19">
            <v>0.28999999999999998</v>
          </cell>
          <cell r="H19">
            <v>4939085.12</v>
          </cell>
          <cell r="I19">
            <v>0.71</v>
          </cell>
          <cell r="J19">
            <v>12092242.880000001</v>
          </cell>
          <cell r="L19">
            <v>6</v>
          </cell>
          <cell r="M19">
            <v>2010</v>
          </cell>
          <cell r="N19">
            <v>5647341</v>
          </cell>
          <cell r="O19">
            <v>0</v>
          </cell>
          <cell r="P19">
            <v>0</v>
          </cell>
          <cell r="Q19">
            <v>0.18</v>
          </cell>
          <cell r="R19">
            <v>1016521.38</v>
          </cell>
          <cell r="S19">
            <v>0.82</v>
          </cell>
          <cell r="T19">
            <v>4630819.62</v>
          </cell>
        </row>
        <row r="20">
          <cell r="A20">
            <v>7</v>
          </cell>
          <cell r="B20">
            <v>2010</v>
          </cell>
          <cell r="C20">
            <v>40360</v>
          </cell>
          <cell r="D20">
            <v>18598459</v>
          </cell>
          <cell r="E20">
            <v>0</v>
          </cell>
          <cell r="F20">
            <v>0</v>
          </cell>
          <cell r="G20">
            <v>0.27</v>
          </cell>
          <cell r="H20">
            <v>5021583.93</v>
          </cell>
          <cell r="I20">
            <v>0.73</v>
          </cell>
          <cell r="J20">
            <v>13576875.07</v>
          </cell>
          <cell r="L20">
            <v>7</v>
          </cell>
          <cell r="M20">
            <v>2010</v>
          </cell>
          <cell r="N20">
            <v>5988431</v>
          </cell>
          <cell r="O20">
            <v>0</v>
          </cell>
          <cell r="P20">
            <v>0</v>
          </cell>
          <cell r="Q20">
            <v>0.17</v>
          </cell>
          <cell r="R20">
            <v>1018033.27</v>
          </cell>
          <cell r="S20">
            <v>0.83</v>
          </cell>
          <cell r="T20">
            <v>4970397.7300000004</v>
          </cell>
        </row>
        <row r="21">
          <cell r="A21">
            <v>8</v>
          </cell>
          <cell r="B21">
            <v>2010</v>
          </cell>
          <cell r="C21">
            <v>40391</v>
          </cell>
          <cell r="D21">
            <v>17359829</v>
          </cell>
          <cell r="E21">
            <v>0</v>
          </cell>
          <cell r="F21">
            <v>0</v>
          </cell>
          <cell r="G21">
            <v>0.26</v>
          </cell>
          <cell r="H21">
            <v>4513555.54</v>
          </cell>
          <cell r="I21">
            <v>0.74</v>
          </cell>
          <cell r="J21">
            <v>12846273.460000001</v>
          </cell>
          <cell r="L21">
            <v>8</v>
          </cell>
          <cell r="M21">
            <v>2010</v>
          </cell>
          <cell r="N21">
            <v>6092661</v>
          </cell>
          <cell r="O21">
            <v>0</v>
          </cell>
          <cell r="P21">
            <v>0</v>
          </cell>
          <cell r="Q21">
            <v>0.17</v>
          </cell>
          <cell r="R21">
            <v>1035752.37</v>
          </cell>
          <cell r="S21">
            <v>0.83</v>
          </cell>
          <cell r="T21">
            <v>5056908.63</v>
          </cell>
        </row>
        <row r="22">
          <cell r="A22">
            <v>9</v>
          </cell>
          <cell r="B22">
            <v>2010</v>
          </cell>
          <cell r="C22">
            <v>40422</v>
          </cell>
          <cell r="D22">
            <v>11693744</v>
          </cell>
          <cell r="E22">
            <v>0</v>
          </cell>
          <cell r="F22">
            <v>0</v>
          </cell>
          <cell r="G22">
            <v>0.3</v>
          </cell>
          <cell r="H22">
            <v>3508123.2</v>
          </cell>
          <cell r="I22">
            <v>0.7</v>
          </cell>
          <cell r="J22">
            <v>8185620.7999999998</v>
          </cell>
          <cell r="L22">
            <v>9</v>
          </cell>
          <cell r="M22">
            <v>2010</v>
          </cell>
          <cell r="N22">
            <v>7960951</v>
          </cell>
          <cell r="O22">
            <v>0</v>
          </cell>
          <cell r="P22">
            <v>0</v>
          </cell>
          <cell r="Q22">
            <v>0.13</v>
          </cell>
          <cell r="R22">
            <v>1034923.63</v>
          </cell>
          <cell r="S22">
            <v>0.87</v>
          </cell>
          <cell r="T22">
            <v>6926027.3700000001</v>
          </cell>
        </row>
        <row r="23">
          <cell r="A23">
            <v>10</v>
          </cell>
          <cell r="B23">
            <v>2010</v>
          </cell>
          <cell r="C23">
            <v>40452</v>
          </cell>
          <cell r="D23">
            <v>11692801</v>
          </cell>
          <cell r="E23">
            <v>0</v>
          </cell>
          <cell r="F23">
            <v>0</v>
          </cell>
          <cell r="G23">
            <v>0.3</v>
          </cell>
          <cell r="H23">
            <v>3507840.3</v>
          </cell>
          <cell r="I23">
            <v>0.7</v>
          </cell>
          <cell r="J23">
            <v>8184960.7000000002</v>
          </cell>
          <cell r="L23">
            <v>10</v>
          </cell>
          <cell r="M23">
            <v>2010</v>
          </cell>
          <cell r="N23">
            <v>7865743</v>
          </cell>
          <cell r="O23">
            <v>0</v>
          </cell>
          <cell r="P23">
            <v>0</v>
          </cell>
          <cell r="Q23">
            <v>0.13</v>
          </cell>
          <cell r="R23">
            <v>1022546.59</v>
          </cell>
          <cell r="S23">
            <v>0.87</v>
          </cell>
          <cell r="T23">
            <v>6843196.4100000001</v>
          </cell>
        </row>
        <row r="24">
          <cell r="A24">
            <v>11</v>
          </cell>
          <cell r="B24">
            <v>2010</v>
          </cell>
          <cell r="C24">
            <v>40483</v>
          </cell>
          <cell r="D24">
            <v>11336779</v>
          </cell>
          <cell r="E24">
            <v>0</v>
          </cell>
          <cell r="F24">
            <v>0</v>
          </cell>
          <cell r="G24">
            <v>0.31</v>
          </cell>
          <cell r="H24">
            <v>3514401.49</v>
          </cell>
          <cell r="I24">
            <v>0.69</v>
          </cell>
          <cell r="J24">
            <v>7822377.5099999998</v>
          </cell>
          <cell r="L24">
            <v>11</v>
          </cell>
          <cell r="M24">
            <v>2010</v>
          </cell>
          <cell r="N24">
            <v>9928560</v>
          </cell>
          <cell r="O24">
            <v>0</v>
          </cell>
          <cell r="P24">
            <v>0</v>
          </cell>
          <cell r="Q24">
            <v>0.1</v>
          </cell>
          <cell r="R24">
            <v>992856</v>
          </cell>
          <cell r="S24">
            <v>0.9</v>
          </cell>
          <cell r="T24">
            <v>8935704</v>
          </cell>
        </row>
        <row r="25">
          <cell r="A25">
            <v>12</v>
          </cell>
          <cell r="B25">
            <v>2010</v>
          </cell>
          <cell r="C25">
            <v>40513</v>
          </cell>
          <cell r="D25">
            <v>12489651</v>
          </cell>
          <cell r="E25">
            <v>0</v>
          </cell>
          <cell r="F25">
            <v>0</v>
          </cell>
          <cell r="G25">
            <v>0.28000000000000003</v>
          </cell>
          <cell r="H25">
            <v>3497102.28</v>
          </cell>
          <cell r="I25">
            <v>0.72</v>
          </cell>
          <cell r="J25">
            <v>8992548.7200000007</v>
          </cell>
          <cell r="L25">
            <v>12</v>
          </cell>
          <cell r="M25">
            <v>2010</v>
          </cell>
          <cell r="N25">
            <v>9496009</v>
          </cell>
          <cell r="O25">
            <v>0</v>
          </cell>
          <cell r="P25">
            <v>0</v>
          </cell>
          <cell r="Q25">
            <v>0.11</v>
          </cell>
          <cell r="R25">
            <v>1044560.99</v>
          </cell>
          <cell r="S25">
            <v>0.89</v>
          </cell>
          <cell r="T25">
            <v>8451448.0099999998</v>
          </cell>
        </row>
        <row r="26">
          <cell r="A26">
            <v>1</v>
          </cell>
          <cell r="B26">
            <v>2011</v>
          </cell>
          <cell r="C26">
            <v>40544</v>
          </cell>
          <cell r="D26">
            <v>8592651</v>
          </cell>
          <cell r="E26">
            <v>0</v>
          </cell>
          <cell r="F26">
            <v>0</v>
          </cell>
          <cell r="G26">
            <v>0.41</v>
          </cell>
          <cell r="H26">
            <v>3522986.91</v>
          </cell>
          <cell r="I26">
            <v>0.59</v>
          </cell>
          <cell r="J26">
            <v>5069664.09</v>
          </cell>
          <cell r="L26">
            <v>1</v>
          </cell>
          <cell r="M26">
            <v>2011</v>
          </cell>
          <cell r="N26">
            <v>8748992</v>
          </cell>
          <cell r="O26">
            <v>0</v>
          </cell>
          <cell r="P26">
            <v>0</v>
          </cell>
          <cell r="Q26">
            <v>0.13</v>
          </cell>
          <cell r="R26">
            <v>1137368.96</v>
          </cell>
          <cell r="S26">
            <v>0.87</v>
          </cell>
          <cell r="T26">
            <v>7611623.04</v>
          </cell>
        </row>
        <row r="27">
          <cell r="A27">
            <v>2</v>
          </cell>
          <cell r="B27">
            <v>2011</v>
          </cell>
          <cell r="C27">
            <v>40575</v>
          </cell>
          <cell r="D27">
            <v>5151486</v>
          </cell>
          <cell r="E27">
            <v>0</v>
          </cell>
          <cell r="F27">
            <v>0</v>
          </cell>
          <cell r="G27">
            <v>0.54</v>
          </cell>
          <cell r="H27">
            <v>2781802.44</v>
          </cell>
          <cell r="I27">
            <v>0.46</v>
          </cell>
          <cell r="J27">
            <v>2369683.56</v>
          </cell>
          <cell r="L27">
            <v>2</v>
          </cell>
          <cell r="M27">
            <v>2011</v>
          </cell>
          <cell r="N27">
            <v>8879627</v>
          </cell>
          <cell r="O27">
            <v>0</v>
          </cell>
          <cell r="P27">
            <v>0</v>
          </cell>
          <cell r="Q27">
            <v>0.13</v>
          </cell>
          <cell r="R27">
            <v>1154351.51</v>
          </cell>
          <cell r="S27">
            <v>0.87</v>
          </cell>
          <cell r="T27">
            <v>7725275.4900000002</v>
          </cell>
        </row>
        <row r="28">
          <cell r="A28">
            <v>3</v>
          </cell>
          <cell r="B28">
            <v>2011</v>
          </cell>
          <cell r="C28">
            <v>40603</v>
          </cell>
          <cell r="D28">
            <v>4997073</v>
          </cell>
          <cell r="E28">
            <v>0</v>
          </cell>
          <cell r="F28">
            <v>0</v>
          </cell>
          <cell r="G28">
            <v>0.56000000000000005</v>
          </cell>
          <cell r="H28">
            <v>2798360.88</v>
          </cell>
          <cell r="I28">
            <v>0.44</v>
          </cell>
          <cell r="J28">
            <v>2198712.12</v>
          </cell>
          <cell r="L28">
            <v>3</v>
          </cell>
          <cell r="M28">
            <v>2011</v>
          </cell>
          <cell r="N28">
            <v>9462396</v>
          </cell>
          <cell r="O28">
            <v>0</v>
          </cell>
          <cell r="P28">
            <v>0</v>
          </cell>
          <cell r="Q28">
            <v>0.1</v>
          </cell>
          <cell r="R28">
            <v>946239.6</v>
          </cell>
          <cell r="S28">
            <v>0.9</v>
          </cell>
          <cell r="T28">
            <v>8516156.4000000004</v>
          </cell>
        </row>
        <row r="29">
          <cell r="A29">
            <v>4</v>
          </cell>
          <cell r="B29">
            <v>2011</v>
          </cell>
          <cell r="C29">
            <v>40634</v>
          </cell>
          <cell r="D29">
            <v>4193423</v>
          </cell>
          <cell r="E29">
            <v>0</v>
          </cell>
          <cell r="F29">
            <v>0</v>
          </cell>
          <cell r="G29">
            <v>0.67</v>
          </cell>
          <cell r="H29">
            <v>2809593.41</v>
          </cell>
          <cell r="I29">
            <v>0.33</v>
          </cell>
          <cell r="J29">
            <v>1383829.59</v>
          </cell>
          <cell r="L29">
            <v>4</v>
          </cell>
          <cell r="M29">
            <v>2011</v>
          </cell>
          <cell r="N29">
            <v>7449725</v>
          </cell>
          <cell r="O29">
            <v>0</v>
          </cell>
          <cell r="P29">
            <v>0</v>
          </cell>
          <cell r="Q29">
            <v>0.14000000000000001</v>
          </cell>
          <cell r="R29">
            <v>1042961.5</v>
          </cell>
          <cell r="S29">
            <v>0.86</v>
          </cell>
          <cell r="T29">
            <v>6406763.5</v>
          </cell>
        </row>
        <row r="30">
          <cell r="A30">
            <v>5</v>
          </cell>
          <cell r="B30">
            <v>2011</v>
          </cell>
          <cell r="C30">
            <v>40664</v>
          </cell>
          <cell r="D30">
            <v>4293726</v>
          </cell>
          <cell r="E30">
            <v>0</v>
          </cell>
          <cell r="F30">
            <v>0</v>
          </cell>
          <cell r="G30">
            <v>0.69</v>
          </cell>
          <cell r="H30">
            <v>2962670.94</v>
          </cell>
          <cell r="I30">
            <v>0.31</v>
          </cell>
          <cell r="J30">
            <v>1331055.06</v>
          </cell>
          <cell r="L30">
            <v>5</v>
          </cell>
          <cell r="M30">
            <v>2011</v>
          </cell>
          <cell r="N30">
            <v>8380100</v>
          </cell>
          <cell r="O30">
            <v>0</v>
          </cell>
          <cell r="P30">
            <v>0</v>
          </cell>
          <cell r="Q30">
            <v>0.12</v>
          </cell>
          <cell r="R30">
            <v>1005612</v>
          </cell>
          <cell r="S30">
            <v>0.88</v>
          </cell>
          <cell r="T30">
            <v>7374488</v>
          </cell>
        </row>
        <row r="31">
          <cell r="A31">
            <v>6</v>
          </cell>
          <cell r="B31">
            <v>2011</v>
          </cell>
          <cell r="C31">
            <v>40695</v>
          </cell>
          <cell r="D31">
            <v>4796230</v>
          </cell>
          <cell r="E31">
            <v>0</v>
          </cell>
          <cell r="F31">
            <v>0</v>
          </cell>
          <cell r="G31">
            <v>0.61</v>
          </cell>
          <cell r="H31">
            <v>2925700.3</v>
          </cell>
          <cell r="I31">
            <v>0.39</v>
          </cell>
          <cell r="J31">
            <v>1870529.7</v>
          </cell>
          <cell r="L31">
            <v>6</v>
          </cell>
          <cell r="M31">
            <v>2011</v>
          </cell>
          <cell r="N31">
            <v>6332252</v>
          </cell>
          <cell r="O31">
            <v>0</v>
          </cell>
          <cell r="P31">
            <v>0</v>
          </cell>
          <cell r="Q31">
            <v>0.13</v>
          </cell>
          <cell r="R31">
            <v>823192.76</v>
          </cell>
          <cell r="S31">
            <v>0.87</v>
          </cell>
          <cell r="T31">
            <v>5509059.2400000002</v>
          </cell>
        </row>
        <row r="32">
          <cell r="A32">
            <v>7</v>
          </cell>
          <cell r="B32">
            <v>2011</v>
          </cell>
          <cell r="C32">
            <v>40725</v>
          </cell>
          <cell r="D32">
            <v>4982897</v>
          </cell>
          <cell r="E32">
            <v>0</v>
          </cell>
          <cell r="F32">
            <v>0</v>
          </cell>
          <cell r="G32">
            <v>0.57999999999999996</v>
          </cell>
          <cell r="H32">
            <v>2890080.26</v>
          </cell>
          <cell r="I32">
            <v>0.42</v>
          </cell>
          <cell r="J32">
            <v>2092816.74</v>
          </cell>
          <cell r="L32">
            <v>7</v>
          </cell>
          <cell r="M32">
            <v>2011</v>
          </cell>
          <cell r="N32">
            <v>6654499</v>
          </cell>
          <cell r="O32">
            <v>0</v>
          </cell>
          <cell r="P32">
            <v>0</v>
          </cell>
          <cell r="Q32">
            <v>0.11</v>
          </cell>
          <cell r="R32">
            <v>731994.89</v>
          </cell>
          <cell r="S32">
            <v>0.89</v>
          </cell>
          <cell r="T32">
            <v>5922504.1100000003</v>
          </cell>
        </row>
        <row r="33">
          <cell r="A33">
            <v>8</v>
          </cell>
          <cell r="B33">
            <v>2011</v>
          </cell>
          <cell r="C33">
            <v>40756</v>
          </cell>
          <cell r="D33">
            <v>3370305</v>
          </cell>
          <cell r="E33">
            <v>0</v>
          </cell>
          <cell r="F33">
            <v>0</v>
          </cell>
          <cell r="G33">
            <v>0.75</v>
          </cell>
          <cell r="H33">
            <v>2527728.75</v>
          </cell>
          <cell r="I33">
            <v>0.25</v>
          </cell>
          <cell r="J33">
            <v>842576.25</v>
          </cell>
          <cell r="L33">
            <v>8</v>
          </cell>
          <cell r="M33">
            <v>2011</v>
          </cell>
          <cell r="N33">
            <v>7121918</v>
          </cell>
          <cell r="O33">
            <v>0</v>
          </cell>
          <cell r="P33">
            <v>0</v>
          </cell>
          <cell r="Q33">
            <v>0.11</v>
          </cell>
          <cell r="R33">
            <v>783410.98</v>
          </cell>
          <cell r="S33">
            <v>0.89</v>
          </cell>
          <cell r="T33">
            <v>6338507.0199999996</v>
          </cell>
        </row>
        <row r="34">
          <cell r="A34">
            <v>9</v>
          </cell>
          <cell r="B34">
            <v>2011</v>
          </cell>
          <cell r="C34">
            <v>40787</v>
          </cell>
          <cell r="D34">
            <v>3170586</v>
          </cell>
          <cell r="E34">
            <v>0</v>
          </cell>
          <cell r="F34">
            <v>0</v>
          </cell>
          <cell r="G34">
            <v>0.79</v>
          </cell>
          <cell r="H34">
            <v>2504762.94</v>
          </cell>
          <cell r="I34">
            <v>0.21</v>
          </cell>
          <cell r="J34">
            <v>665823.06000000006</v>
          </cell>
          <cell r="L34">
            <v>9</v>
          </cell>
          <cell r="M34">
            <v>2011</v>
          </cell>
          <cell r="N34">
            <v>5498053</v>
          </cell>
          <cell r="O34">
            <v>0</v>
          </cell>
          <cell r="P34">
            <v>0</v>
          </cell>
          <cell r="Q34">
            <v>0.14000000000000001</v>
          </cell>
          <cell r="R34">
            <v>769727.42</v>
          </cell>
          <cell r="S34">
            <v>0.86</v>
          </cell>
          <cell r="T34">
            <v>4728325.58</v>
          </cell>
        </row>
        <row r="35">
          <cell r="A35">
            <v>10</v>
          </cell>
          <cell r="B35">
            <v>2011</v>
          </cell>
          <cell r="C35">
            <v>40817</v>
          </cell>
          <cell r="D35">
            <v>3472121</v>
          </cell>
          <cell r="E35">
            <v>0</v>
          </cell>
          <cell r="F35">
            <v>0</v>
          </cell>
          <cell r="G35">
            <v>0.72</v>
          </cell>
          <cell r="H35">
            <v>2499927.12</v>
          </cell>
          <cell r="I35">
            <v>0.28000000000000003</v>
          </cell>
          <cell r="J35">
            <v>972193.88</v>
          </cell>
          <cell r="L35">
            <v>10</v>
          </cell>
          <cell r="M35">
            <v>2011</v>
          </cell>
          <cell r="N35">
            <v>5431001</v>
          </cell>
          <cell r="O35">
            <v>0</v>
          </cell>
          <cell r="P35">
            <v>0</v>
          </cell>
          <cell r="Q35">
            <v>0.14000000000000001</v>
          </cell>
          <cell r="R35">
            <v>760340.14</v>
          </cell>
          <cell r="S35">
            <v>0.86</v>
          </cell>
          <cell r="T35">
            <v>4670660.8600000003</v>
          </cell>
        </row>
        <row r="36">
          <cell r="A36">
            <v>11</v>
          </cell>
          <cell r="B36">
            <v>2011</v>
          </cell>
          <cell r="C36">
            <v>40848</v>
          </cell>
          <cell r="D36">
            <v>3946351</v>
          </cell>
          <cell r="E36">
            <v>0</v>
          </cell>
          <cell r="F36">
            <v>0</v>
          </cell>
          <cell r="G36">
            <v>0.64</v>
          </cell>
          <cell r="H36">
            <v>2525664.64</v>
          </cell>
          <cell r="I36">
            <v>0.36</v>
          </cell>
          <cell r="J36">
            <v>1420686.36</v>
          </cell>
          <cell r="L36">
            <v>11</v>
          </cell>
          <cell r="M36">
            <v>2011</v>
          </cell>
          <cell r="N36">
            <v>4586564</v>
          </cell>
          <cell r="O36">
            <v>0</v>
          </cell>
          <cell r="P36">
            <v>0</v>
          </cell>
          <cell r="Q36">
            <v>0.16</v>
          </cell>
          <cell r="R36">
            <v>733850.24</v>
          </cell>
          <cell r="S36">
            <v>0.84</v>
          </cell>
          <cell r="T36">
            <v>3852713.76</v>
          </cell>
        </row>
        <row r="37">
          <cell r="A37">
            <v>12</v>
          </cell>
          <cell r="B37">
            <v>2011</v>
          </cell>
          <cell r="C37">
            <v>40878</v>
          </cell>
          <cell r="D37">
            <v>2899451</v>
          </cell>
          <cell r="E37">
            <v>0</v>
          </cell>
          <cell r="F37">
            <v>0</v>
          </cell>
          <cell r="G37">
            <v>0.86</v>
          </cell>
          <cell r="H37">
            <v>2493527.86</v>
          </cell>
          <cell r="I37">
            <v>0.14000000000000001</v>
          </cell>
          <cell r="J37">
            <v>405923.14</v>
          </cell>
          <cell r="L37">
            <v>12</v>
          </cell>
          <cell r="M37">
            <v>2011</v>
          </cell>
          <cell r="N37">
            <v>5671760</v>
          </cell>
          <cell r="O37">
            <v>0</v>
          </cell>
          <cell r="P37">
            <v>0</v>
          </cell>
          <cell r="Q37">
            <v>0.13</v>
          </cell>
          <cell r="R37">
            <v>737328.8</v>
          </cell>
          <cell r="S37">
            <v>0.87</v>
          </cell>
          <cell r="T37">
            <v>4934431.2</v>
          </cell>
        </row>
        <row r="38">
          <cell r="A38">
            <v>1</v>
          </cell>
          <cell r="B38">
            <v>2012</v>
          </cell>
          <cell r="C38">
            <v>40909</v>
          </cell>
          <cell r="D38">
            <v>3833621</v>
          </cell>
          <cell r="E38">
            <v>0</v>
          </cell>
          <cell r="F38">
            <v>0</v>
          </cell>
          <cell r="G38">
            <v>0.64</v>
          </cell>
          <cell r="H38">
            <v>2453517.44</v>
          </cell>
          <cell r="I38">
            <v>0.36</v>
          </cell>
          <cell r="J38">
            <v>1380103.56</v>
          </cell>
          <cell r="L38">
            <v>1</v>
          </cell>
          <cell r="M38">
            <v>2012</v>
          </cell>
          <cell r="N38">
            <v>3841979</v>
          </cell>
          <cell r="O38">
            <v>0</v>
          </cell>
          <cell r="P38">
            <v>0</v>
          </cell>
          <cell r="Q38">
            <v>0.17</v>
          </cell>
          <cell r="R38">
            <v>653136.43000000005</v>
          </cell>
          <cell r="S38">
            <v>0.83</v>
          </cell>
          <cell r="T38">
            <v>3188842.57</v>
          </cell>
        </row>
        <row r="39">
          <cell r="A39">
            <v>2</v>
          </cell>
          <cell r="B39">
            <v>2012</v>
          </cell>
          <cell r="C39">
            <v>40940</v>
          </cell>
          <cell r="D39">
            <v>2855529</v>
          </cell>
          <cell r="E39">
            <v>0</v>
          </cell>
          <cell r="F39">
            <v>0</v>
          </cell>
          <cell r="G39">
            <v>0.87</v>
          </cell>
          <cell r="H39">
            <v>2484310.23</v>
          </cell>
          <cell r="I39">
            <v>0.13</v>
          </cell>
          <cell r="J39">
            <v>371218.77</v>
          </cell>
          <cell r="L39">
            <v>2</v>
          </cell>
          <cell r="M39">
            <v>2012</v>
          </cell>
          <cell r="N39">
            <v>3112146</v>
          </cell>
          <cell r="O39">
            <v>0</v>
          </cell>
          <cell r="P39">
            <v>0</v>
          </cell>
          <cell r="Q39">
            <v>0.21</v>
          </cell>
          <cell r="R39">
            <v>653550.66</v>
          </cell>
          <cell r="S39">
            <v>0.79</v>
          </cell>
          <cell r="T39">
            <v>2458595.34</v>
          </cell>
        </row>
        <row r="40">
          <cell r="A40">
            <v>3</v>
          </cell>
          <cell r="B40">
            <v>2012</v>
          </cell>
          <cell r="C40">
            <v>40969</v>
          </cell>
          <cell r="D40">
            <v>3545903</v>
          </cell>
          <cell r="E40">
            <v>0</v>
          </cell>
          <cell r="F40">
            <v>0</v>
          </cell>
          <cell r="G40">
            <v>0.7</v>
          </cell>
          <cell r="H40">
            <v>2482132.1</v>
          </cell>
          <cell r="I40">
            <v>0.3</v>
          </cell>
          <cell r="J40">
            <v>1063770.8999999999</v>
          </cell>
          <cell r="L40">
            <v>3</v>
          </cell>
          <cell r="M40">
            <v>2012</v>
          </cell>
          <cell r="N40">
            <v>3018081</v>
          </cell>
          <cell r="O40">
            <v>0</v>
          </cell>
          <cell r="P40">
            <v>0</v>
          </cell>
          <cell r="Q40">
            <v>0.22</v>
          </cell>
          <cell r="R40">
            <v>663977.81999999995</v>
          </cell>
          <cell r="S40">
            <v>0.78</v>
          </cell>
          <cell r="T40">
            <v>2354103.1800000002</v>
          </cell>
        </row>
        <row r="41">
          <cell r="A41">
            <v>4</v>
          </cell>
          <cell r="B41">
            <v>2012</v>
          </cell>
          <cell r="C41">
            <v>41000</v>
          </cell>
          <cell r="D41">
            <v>2924996</v>
          </cell>
          <cell r="E41">
            <v>0</v>
          </cell>
          <cell r="F41">
            <v>0</v>
          </cell>
          <cell r="G41">
            <v>0.84</v>
          </cell>
          <cell r="H41">
            <v>2456996.64</v>
          </cell>
          <cell r="I41">
            <v>0.16</v>
          </cell>
          <cell r="J41">
            <v>467999.36</v>
          </cell>
          <cell r="L41">
            <v>4</v>
          </cell>
          <cell r="M41">
            <v>2012</v>
          </cell>
          <cell r="N41">
            <v>1790804</v>
          </cell>
          <cell r="O41">
            <v>0</v>
          </cell>
          <cell r="P41">
            <v>0</v>
          </cell>
          <cell r="Q41">
            <v>0.35</v>
          </cell>
          <cell r="R41">
            <v>626781.4</v>
          </cell>
          <cell r="S41">
            <v>0.65</v>
          </cell>
          <cell r="T41">
            <v>1164022.6000000001</v>
          </cell>
        </row>
        <row r="42">
          <cell r="A42">
            <v>5</v>
          </cell>
          <cell r="B42">
            <v>2012</v>
          </cell>
          <cell r="C42">
            <v>41030</v>
          </cell>
          <cell r="D42">
            <v>3575032</v>
          </cell>
          <cell r="E42">
            <v>0</v>
          </cell>
          <cell r="F42">
            <v>0</v>
          </cell>
          <cell r="G42">
            <v>0.69</v>
          </cell>
          <cell r="H42">
            <v>2466772.08</v>
          </cell>
          <cell r="I42">
            <v>0.31</v>
          </cell>
          <cell r="J42">
            <v>1108259.92</v>
          </cell>
          <cell r="L42">
            <v>5</v>
          </cell>
          <cell r="M42">
            <v>2012</v>
          </cell>
          <cell r="N42">
            <v>1808307</v>
          </cell>
          <cell r="O42">
            <v>0</v>
          </cell>
          <cell r="P42">
            <v>0</v>
          </cell>
          <cell r="Q42">
            <v>0.35</v>
          </cell>
          <cell r="R42">
            <v>632907.44999999995</v>
          </cell>
          <cell r="S42">
            <v>0.65</v>
          </cell>
          <cell r="T42">
            <v>1175399.55</v>
          </cell>
        </row>
        <row r="43">
          <cell r="A43">
            <v>6</v>
          </cell>
          <cell r="B43">
            <v>2012</v>
          </cell>
          <cell r="C43">
            <v>41061</v>
          </cell>
          <cell r="D43">
            <v>3939182</v>
          </cell>
          <cell r="E43">
            <v>0</v>
          </cell>
          <cell r="F43">
            <v>0</v>
          </cell>
          <cell r="G43">
            <v>0.63</v>
          </cell>
          <cell r="H43">
            <v>2481684.66</v>
          </cell>
          <cell r="I43">
            <v>0.37</v>
          </cell>
          <cell r="J43">
            <v>1457497.34</v>
          </cell>
          <cell r="L43">
            <v>6</v>
          </cell>
          <cell r="M43">
            <v>2012</v>
          </cell>
          <cell r="N43">
            <v>2279423</v>
          </cell>
          <cell r="O43">
            <v>0</v>
          </cell>
          <cell r="P43">
            <v>0</v>
          </cell>
          <cell r="Q43">
            <v>0.28000000000000003</v>
          </cell>
          <cell r="R43">
            <v>638238.43999999994</v>
          </cell>
          <cell r="S43">
            <v>0.72</v>
          </cell>
          <cell r="T43">
            <v>1641184.56</v>
          </cell>
        </row>
        <row r="44">
          <cell r="A44">
            <v>7</v>
          </cell>
          <cell r="B44">
            <v>2012</v>
          </cell>
          <cell r="C44">
            <v>41091</v>
          </cell>
          <cell r="D44">
            <v>3698930</v>
          </cell>
          <cell r="E44">
            <v>0</v>
          </cell>
          <cell r="F44">
            <v>0</v>
          </cell>
          <cell r="G44">
            <v>0.66</v>
          </cell>
          <cell r="H44">
            <v>2441293.7999999998</v>
          </cell>
          <cell r="I44">
            <v>0.34</v>
          </cell>
          <cell r="J44">
            <v>1257636.2</v>
          </cell>
          <cell r="L44">
            <v>7</v>
          </cell>
          <cell r="M44">
            <v>2012</v>
          </cell>
          <cell r="N44">
            <v>2538169</v>
          </cell>
          <cell r="O44">
            <v>0</v>
          </cell>
          <cell r="P44">
            <v>0</v>
          </cell>
          <cell r="Q44">
            <v>0.24</v>
          </cell>
          <cell r="R44">
            <v>609160.56000000006</v>
          </cell>
          <cell r="S44">
            <v>0.76</v>
          </cell>
          <cell r="T44">
            <v>1929008.44</v>
          </cell>
        </row>
        <row r="45">
          <cell r="A45">
            <v>8</v>
          </cell>
          <cell r="B45">
            <v>2012</v>
          </cell>
          <cell r="C45">
            <v>41122</v>
          </cell>
          <cell r="D45">
            <v>3070648</v>
          </cell>
          <cell r="E45">
            <v>0</v>
          </cell>
          <cell r="F45">
            <v>0</v>
          </cell>
          <cell r="G45">
            <v>0.79</v>
          </cell>
          <cell r="H45">
            <v>2425811.92</v>
          </cell>
          <cell r="I45">
            <v>0.21</v>
          </cell>
          <cell r="J45">
            <v>644836.07999999996</v>
          </cell>
          <cell r="L45">
            <v>8</v>
          </cell>
          <cell r="M45">
            <v>2012</v>
          </cell>
          <cell r="N45">
            <v>1711443</v>
          </cell>
          <cell r="O45">
            <v>0</v>
          </cell>
          <cell r="P45">
            <v>0</v>
          </cell>
          <cell r="Q45">
            <v>0.4</v>
          </cell>
          <cell r="R45">
            <v>684577.2</v>
          </cell>
          <cell r="S45">
            <v>0.6</v>
          </cell>
          <cell r="T45">
            <v>1026865.8</v>
          </cell>
        </row>
        <row r="46">
          <cell r="A46">
            <v>9</v>
          </cell>
          <cell r="B46">
            <v>2012</v>
          </cell>
          <cell r="C46">
            <v>41153</v>
          </cell>
          <cell r="D46">
            <v>2783035</v>
          </cell>
          <cell r="E46">
            <v>0</v>
          </cell>
          <cell r="F46">
            <v>0</v>
          </cell>
          <cell r="G46">
            <v>0.88</v>
          </cell>
          <cell r="H46">
            <v>2449070.7999999998</v>
          </cell>
          <cell r="I46">
            <v>0.12</v>
          </cell>
          <cell r="J46">
            <v>333964.2</v>
          </cell>
          <cell r="L46">
            <v>9</v>
          </cell>
          <cell r="M46">
            <v>2012</v>
          </cell>
          <cell r="N46">
            <v>1497481</v>
          </cell>
          <cell r="O46">
            <v>0</v>
          </cell>
          <cell r="P46">
            <v>0</v>
          </cell>
          <cell r="Q46">
            <v>0.46</v>
          </cell>
          <cell r="R46">
            <v>688841.26</v>
          </cell>
          <cell r="S46">
            <v>0.54</v>
          </cell>
          <cell r="T46">
            <v>808639.74</v>
          </cell>
        </row>
        <row r="47">
          <cell r="A47">
            <v>10</v>
          </cell>
          <cell r="B47">
            <v>2012</v>
          </cell>
          <cell r="C47">
            <v>41183</v>
          </cell>
          <cell r="D47">
            <v>2975885</v>
          </cell>
          <cell r="E47">
            <v>0</v>
          </cell>
          <cell r="F47">
            <v>0</v>
          </cell>
          <cell r="G47">
            <v>0.82</v>
          </cell>
          <cell r="H47">
            <v>2440225.7000000002</v>
          </cell>
          <cell r="I47">
            <v>0.18</v>
          </cell>
          <cell r="J47">
            <v>535659.30000000005</v>
          </cell>
          <cell r="L47">
            <v>10</v>
          </cell>
          <cell r="M47">
            <v>2012</v>
          </cell>
          <cell r="N47">
            <v>1634500</v>
          </cell>
          <cell r="O47">
            <v>0</v>
          </cell>
          <cell r="P47">
            <v>0</v>
          </cell>
          <cell r="Q47">
            <v>0.41</v>
          </cell>
          <cell r="R47">
            <v>670145</v>
          </cell>
          <cell r="S47">
            <v>0.59</v>
          </cell>
          <cell r="T47">
            <v>964355</v>
          </cell>
        </row>
        <row r="48">
          <cell r="A48">
            <v>11</v>
          </cell>
          <cell r="B48">
            <v>2012</v>
          </cell>
          <cell r="C48">
            <v>41214</v>
          </cell>
          <cell r="D48">
            <v>3299273</v>
          </cell>
          <cell r="E48">
            <v>0</v>
          </cell>
          <cell r="F48">
            <v>0</v>
          </cell>
          <cell r="G48">
            <v>0.73</v>
          </cell>
          <cell r="H48">
            <v>2408469.29</v>
          </cell>
          <cell r="I48">
            <v>0.27</v>
          </cell>
          <cell r="J48">
            <v>890803.71</v>
          </cell>
          <cell r="L48">
            <v>11</v>
          </cell>
          <cell r="M48">
            <v>2012</v>
          </cell>
          <cell r="N48">
            <v>1790344</v>
          </cell>
          <cell r="O48">
            <v>0</v>
          </cell>
          <cell r="P48">
            <v>0</v>
          </cell>
          <cell r="Q48">
            <v>0.39</v>
          </cell>
          <cell r="R48">
            <v>698234.16</v>
          </cell>
          <cell r="S48">
            <v>0.61</v>
          </cell>
          <cell r="T48">
            <v>1092109.8400000001</v>
          </cell>
        </row>
        <row r="49">
          <cell r="A49">
            <v>12</v>
          </cell>
          <cell r="B49">
            <v>2012</v>
          </cell>
          <cell r="C49">
            <v>41244</v>
          </cell>
          <cell r="D49">
            <v>4674485</v>
          </cell>
          <cell r="E49">
            <v>0</v>
          </cell>
          <cell r="F49">
            <v>0</v>
          </cell>
          <cell r="G49">
            <v>0.52</v>
          </cell>
          <cell r="H49">
            <v>2430732.2000000002</v>
          </cell>
          <cell r="I49">
            <v>0.48</v>
          </cell>
          <cell r="J49">
            <v>2243752.7999999998</v>
          </cell>
          <cell r="L49">
            <v>12</v>
          </cell>
          <cell r="M49">
            <v>2012</v>
          </cell>
          <cell r="N49">
            <v>1066776</v>
          </cell>
          <cell r="O49">
            <v>0</v>
          </cell>
          <cell r="P49">
            <v>0</v>
          </cell>
          <cell r="Q49">
            <v>0.64</v>
          </cell>
          <cell r="R49">
            <v>682736.64000000001</v>
          </cell>
          <cell r="S49">
            <v>0.36</v>
          </cell>
          <cell r="T49">
            <v>384039.36</v>
          </cell>
        </row>
        <row r="50">
          <cell r="A50">
            <v>1</v>
          </cell>
          <cell r="B50">
            <v>2013</v>
          </cell>
          <cell r="C50">
            <v>41275</v>
          </cell>
          <cell r="D50">
            <v>5689908</v>
          </cell>
          <cell r="E50">
            <v>0</v>
          </cell>
          <cell r="F50">
            <v>0</v>
          </cell>
          <cell r="G50">
            <v>0.4</v>
          </cell>
          <cell r="H50">
            <v>2275963.2000000002</v>
          </cell>
          <cell r="I50">
            <v>0.6</v>
          </cell>
          <cell r="J50">
            <v>3413944.8</v>
          </cell>
          <cell r="L50">
            <v>1</v>
          </cell>
          <cell r="M50">
            <v>2013</v>
          </cell>
          <cell r="N50">
            <v>2190842</v>
          </cell>
          <cell r="O50">
            <v>0</v>
          </cell>
          <cell r="P50">
            <v>0</v>
          </cell>
          <cell r="Q50">
            <v>0.35</v>
          </cell>
          <cell r="R50">
            <v>766794.7</v>
          </cell>
          <cell r="S50">
            <v>0.65</v>
          </cell>
          <cell r="T50">
            <v>1424047.3</v>
          </cell>
        </row>
        <row r="51">
          <cell r="A51">
            <v>2</v>
          </cell>
          <cell r="B51">
            <v>2013</v>
          </cell>
          <cell r="C51">
            <v>41306</v>
          </cell>
          <cell r="D51">
            <v>4376666</v>
          </cell>
          <cell r="E51">
            <v>0</v>
          </cell>
          <cell r="F51">
            <v>0</v>
          </cell>
          <cell r="G51">
            <v>0.52</v>
          </cell>
          <cell r="H51">
            <v>2275866.3199999998</v>
          </cell>
          <cell r="I51">
            <v>0.48</v>
          </cell>
          <cell r="J51">
            <v>2100799.6800000002</v>
          </cell>
          <cell r="L51">
            <v>2</v>
          </cell>
          <cell r="M51">
            <v>2013</v>
          </cell>
          <cell r="N51">
            <v>1082150</v>
          </cell>
          <cell r="O51">
            <v>0</v>
          </cell>
          <cell r="P51">
            <v>0</v>
          </cell>
          <cell r="Q51">
            <v>0.71</v>
          </cell>
          <cell r="R51">
            <v>768326.5</v>
          </cell>
          <cell r="S51">
            <v>0.28999999999999998</v>
          </cell>
          <cell r="T51">
            <v>313823.5</v>
          </cell>
        </row>
        <row r="52">
          <cell r="A52">
            <v>3</v>
          </cell>
          <cell r="B52">
            <v>2013</v>
          </cell>
          <cell r="C52">
            <v>41334</v>
          </cell>
          <cell r="D52">
            <v>4856214</v>
          </cell>
          <cell r="E52">
            <v>0</v>
          </cell>
          <cell r="F52">
            <v>0</v>
          </cell>
          <cell r="G52">
            <v>0.46</v>
          </cell>
          <cell r="H52">
            <v>2233858.44</v>
          </cell>
          <cell r="I52">
            <v>0.54</v>
          </cell>
          <cell r="J52">
            <v>2622355.56</v>
          </cell>
          <cell r="L52">
            <v>3</v>
          </cell>
          <cell r="M52">
            <v>2013</v>
          </cell>
          <cell r="N52">
            <v>1853082</v>
          </cell>
          <cell r="O52">
            <v>0</v>
          </cell>
          <cell r="P52">
            <v>0</v>
          </cell>
          <cell r="Q52">
            <v>0.42</v>
          </cell>
          <cell r="R52">
            <v>778294.44</v>
          </cell>
          <cell r="S52">
            <v>0.57999999999999996</v>
          </cell>
          <cell r="T52">
            <v>1074787.56</v>
          </cell>
        </row>
        <row r="53">
          <cell r="A53">
            <v>4</v>
          </cell>
          <cell r="B53">
            <v>2013</v>
          </cell>
          <cell r="C53">
            <v>41365</v>
          </cell>
          <cell r="D53">
            <v>4386202</v>
          </cell>
          <cell r="E53">
            <v>0</v>
          </cell>
          <cell r="F53">
            <v>0</v>
          </cell>
          <cell r="G53">
            <v>0.53</v>
          </cell>
          <cell r="H53">
            <v>2324687.06</v>
          </cell>
          <cell r="I53">
            <v>0.47</v>
          </cell>
          <cell r="J53">
            <v>2061514.94</v>
          </cell>
          <cell r="L53">
            <v>4</v>
          </cell>
          <cell r="M53">
            <v>2013</v>
          </cell>
          <cell r="N53">
            <v>1190638</v>
          </cell>
          <cell r="O53">
            <v>0</v>
          </cell>
          <cell r="P53">
            <v>0</v>
          </cell>
          <cell r="Q53">
            <v>0.63</v>
          </cell>
          <cell r="R53">
            <v>750101.94</v>
          </cell>
          <cell r="S53">
            <v>0.37</v>
          </cell>
          <cell r="T53">
            <v>440536.06</v>
          </cell>
        </row>
        <row r="54">
          <cell r="A54">
            <v>5</v>
          </cell>
          <cell r="B54">
            <v>2013</v>
          </cell>
          <cell r="C54">
            <v>41395</v>
          </cell>
          <cell r="D54">
            <v>4452421</v>
          </cell>
          <cell r="E54">
            <v>0</v>
          </cell>
          <cell r="F54">
            <v>0</v>
          </cell>
          <cell r="G54">
            <v>0.51</v>
          </cell>
          <cell r="H54">
            <v>2270734.71</v>
          </cell>
          <cell r="I54">
            <v>0.49</v>
          </cell>
          <cell r="J54">
            <v>2181686.29</v>
          </cell>
          <cell r="L54">
            <v>5</v>
          </cell>
          <cell r="M54">
            <v>2013</v>
          </cell>
          <cell r="N54">
            <v>2043365</v>
          </cell>
          <cell r="O54">
            <v>0</v>
          </cell>
          <cell r="P54">
            <v>0</v>
          </cell>
          <cell r="Q54">
            <v>0.38</v>
          </cell>
          <cell r="R54">
            <v>776478.7</v>
          </cell>
          <cell r="S54">
            <v>0.62</v>
          </cell>
          <cell r="T54">
            <v>1266886.3</v>
          </cell>
        </row>
        <row r="55">
          <cell r="A55">
            <v>6</v>
          </cell>
          <cell r="B55">
            <v>2013</v>
          </cell>
          <cell r="C55">
            <v>41426</v>
          </cell>
          <cell r="D55">
            <v>5260782</v>
          </cell>
          <cell r="E55">
            <v>0</v>
          </cell>
          <cell r="F55">
            <v>0</v>
          </cell>
          <cell r="G55">
            <v>0.42</v>
          </cell>
          <cell r="H55">
            <v>2209528.44</v>
          </cell>
          <cell r="I55">
            <v>0.57999999999999996</v>
          </cell>
          <cell r="J55">
            <v>3051253.56</v>
          </cell>
          <cell r="L55">
            <v>6</v>
          </cell>
          <cell r="M55">
            <v>2013</v>
          </cell>
          <cell r="N55">
            <v>2431143</v>
          </cell>
          <cell r="O55">
            <v>0</v>
          </cell>
          <cell r="P55">
            <v>0</v>
          </cell>
          <cell r="Q55">
            <v>0.32</v>
          </cell>
          <cell r="R55">
            <v>777965.76</v>
          </cell>
          <cell r="S55">
            <v>0.68</v>
          </cell>
          <cell r="T55">
            <v>1653177.24</v>
          </cell>
        </row>
        <row r="56">
          <cell r="A56">
            <v>7</v>
          </cell>
          <cell r="B56">
            <v>2013</v>
          </cell>
          <cell r="C56">
            <v>41456</v>
          </cell>
          <cell r="D56">
            <v>4710414</v>
          </cell>
          <cell r="E56">
            <v>0</v>
          </cell>
          <cell r="F56">
            <v>0</v>
          </cell>
          <cell r="G56">
            <v>0.47</v>
          </cell>
          <cell r="H56">
            <v>2213894.58</v>
          </cell>
          <cell r="I56">
            <v>0.53</v>
          </cell>
          <cell r="J56">
            <v>2496519.42</v>
          </cell>
          <cell r="L56">
            <v>7</v>
          </cell>
          <cell r="M56">
            <v>2013</v>
          </cell>
          <cell r="N56">
            <v>1674838</v>
          </cell>
          <cell r="O56">
            <v>0</v>
          </cell>
          <cell r="P56">
            <v>0</v>
          </cell>
          <cell r="Q56">
            <v>0.45</v>
          </cell>
          <cell r="R56">
            <v>753677.1</v>
          </cell>
          <cell r="S56">
            <v>0.55000000000000004</v>
          </cell>
          <cell r="T56">
            <v>921160.9</v>
          </cell>
        </row>
        <row r="57">
          <cell r="A57">
            <v>8</v>
          </cell>
          <cell r="B57">
            <v>2013</v>
          </cell>
          <cell r="C57">
            <v>41487</v>
          </cell>
          <cell r="D57">
            <v>3771694</v>
          </cell>
          <cell r="E57">
            <v>0</v>
          </cell>
          <cell r="F57">
            <v>0</v>
          </cell>
          <cell r="G57">
            <v>0.57999999999999996</v>
          </cell>
          <cell r="H57">
            <v>2187582.52</v>
          </cell>
          <cell r="I57">
            <v>0.42</v>
          </cell>
          <cell r="J57">
            <v>1584111.48</v>
          </cell>
          <cell r="L57">
            <v>8</v>
          </cell>
          <cell r="M57">
            <v>2013</v>
          </cell>
          <cell r="N57">
            <v>1421570</v>
          </cell>
          <cell r="O57">
            <v>0</v>
          </cell>
          <cell r="P57">
            <v>0</v>
          </cell>
          <cell r="Q57">
            <v>0.49</v>
          </cell>
          <cell r="R57">
            <v>696569.3</v>
          </cell>
          <cell r="S57">
            <v>0.51</v>
          </cell>
          <cell r="T57">
            <v>725000.7</v>
          </cell>
        </row>
        <row r="58">
          <cell r="A58">
            <v>9</v>
          </cell>
          <cell r="B58">
            <v>2013</v>
          </cell>
          <cell r="C58">
            <v>41518</v>
          </cell>
          <cell r="D58">
            <v>3976194</v>
          </cell>
          <cell r="E58">
            <v>0</v>
          </cell>
          <cell r="F58">
            <v>0</v>
          </cell>
          <cell r="G58">
            <v>0.54</v>
          </cell>
          <cell r="H58">
            <v>2147144.7599999998</v>
          </cell>
          <cell r="I58">
            <v>0.46</v>
          </cell>
          <cell r="J58">
            <v>1829049.24</v>
          </cell>
          <cell r="L58">
            <v>9</v>
          </cell>
          <cell r="M58">
            <v>2013</v>
          </cell>
          <cell r="N58">
            <v>1057602</v>
          </cell>
          <cell r="O58">
            <v>0</v>
          </cell>
          <cell r="P58">
            <v>0</v>
          </cell>
          <cell r="Q58">
            <v>0.67</v>
          </cell>
          <cell r="R58">
            <v>708593.34</v>
          </cell>
          <cell r="S58">
            <v>0.33</v>
          </cell>
          <cell r="T58">
            <v>349008.66</v>
          </cell>
        </row>
        <row r="59">
          <cell r="A59">
            <v>10</v>
          </cell>
          <cell r="B59">
            <v>2013</v>
          </cell>
          <cell r="C59">
            <v>41548</v>
          </cell>
          <cell r="D59">
            <v>3976027</v>
          </cell>
          <cell r="E59">
            <v>0</v>
          </cell>
          <cell r="F59">
            <v>0</v>
          </cell>
          <cell r="G59">
            <v>0.53</v>
          </cell>
          <cell r="H59">
            <v>2107294.31</v>
          </cell>
          <cell r="I59">
            <v>0.47</v>
          </cell>
          <cell r="J59">
            <v>1868732.69</v>
          </cell>
          <cell r="L59">
            <v>10</v>
          </cell>
          <cell r="M59">
            <v>2013</v>
          </cell>
          <cell r="N59">
            <v>1276133</v>
          </cell>
          <cell r="O59">
            <v>0</v>
          </cell>
          <cell r="P59">
            <v>0</v>
          </cell>
          <cell r="Q59">
            <v>0.5</v>
          </cell>
          <cell r="R59">
            <v>638066.5</v>
          </cell>
          <cell r="S59">
            <v>0.5</v>
          </cell>
          <cell r="T59">
            <v>638066.5</v>
          </cell>
        </row>
        <row r="60">
          <cell r="A60">
            <v>11</v>
          </cell>
          <cell r="B60">
            <v>2013</v>
          </cell>
          <cell r="C60">
            <v>41579</v>
          </cell>
          <cell r="D60">
            <v>4175241</v>
          </cell>
          <cell r="E60">
            <v>0</v>
          </cell>
          <cell r="F60">
            <v>0</v>
          </cell>
          <cell r="G60">
            <v>0.51</v>
          </cell>
          <cell r="H60">
            <v>2129372.91</v>
          </cell>
          <cell r="I60">
            <v>0.49</v>
          </cell>
          <cell r="J60">
            <v>2045868.09</v>
          </cell>
          <cell r="L60">
            <v>11</v>
          </cell>
          <cell r="M60">
            <v>2013</v>
          </cell>
          <cell r="N60">
            <v>1564908</v>
          </cell>
          <cell r="O60">
            <v>0</v>
          </cell>
          <cell r="P60">
            <v>0</v>
          </cell>
          <cell r="Q60">
            <v>0.41</v>
          </cell>
          <cell r="R60">
            <v>641612.28</v>
          </cell>
          <cell r="S60">
            <v>0.59</v>
          </cell>
          <cell r="T60">
            <v>923295.72</v>
          </cell>
        </row>
        <row r="61">
          <cell r="A61">
            <v>12</v>
          </cell>
          <cell r="B61">
            <v>2013</v>
          </cell>
          <cell r="C61">
            <v>41609</v>
          </cell>
          <cell r="D61">
            <v>4534491</v>
          </cell>
          <cell r="E61">
            <v>0</v>
          </cell>
          <cell r="F61">
            <v>0</v>
          </cell>
          <cell r="G61">
            <v>0.45</v>
          </cell>
          <cell r="H61">
            <v>2040520.95</v>
          </cell>
          <cell r="I61">
            <v>0.55000000000000004</v>
          </cell>
          <cell r="J61">
            <v>2493970.0499999998</v>
          </cell>
          <cell r="L61">
            <v>12</v>
          </cell>
          <cell r="M61">
            <v>2013</v>
          </cell>
          <cell r="N61">
            <v>3073436</v>
          </cell>
          <cell r="O61">
            <v>0</v>
          </cell>
          <cell r="P61">
            <v>0</v>
          </cell>
          <cell r="Q61">
            <v>0.21</v>
          </cell>
          <cell r="R61">
            <v>645421.56000000006</v>
          </cell>
          <cell r="S61">
            <v>0.79</v>
          </cell>
          <cell r="T61">
            <v>2428014.44</v>
          </cell>
        </row>
        <row r="62">
          <cell r="A62">
            <v>1</v>
          </cell>
          <cell r="B62">
            <v>2014</v>
          </cell>
          <cell r="C62">
            <v>41640</v>
          </cell>
          <cell r="D62">
            <v>4556603</v>
          </cell>
          <cell r="E62">
            <v>0</v>
          </cell>
          <cell r="F62">
            <v>0</v>
          </cell>
          <cell r="G62">
            <v>0.43</v>
          </cell>
          <cell r="H62">
            <v>1959339.29</v>
          </cell>
          <cell r="I62">
            <v>0.56999999999999995</v>
          </cell>
          <cell r="J62">
            <v>2597263.71</v>
          </cell>
          <cell r="L62">
            <v>1</v>
          </cell>
          <cell r="M62">
            <v>2014</v>
          </cell>
          <cell r="N62">
            <v>3336692</v>
          </cell>
          <cell r="O62">
            <v>0</v>
          </cell>
          <cell r="P62">
            <v>0</v>
          </cell>
          <cell r="Q62">
            <v>0.18</v>
          </cell>
          <cell r="R62">
            <v>600604.56000000006</v>
          </cell>
          <cell r="S62">
            <v>0.82</v>
          </cell>
          <cell r="T62">
            <v>2736087.44</v>
          </cell>
        </row>
        <row r="63">
          <cell r="A63">
            <v>2</v>
          </cell>
          <cell r="B63">
            <v>2014</v>
          </cell>
          <cell r="C63">
            <v>41671</v>
          </cell>
          <cell r="D63">
            <v>4384249</v>
          </cell>
          <cell r="E63">
            <v>0</v>
          </cell>
          <cell r="F63">
            <v>0</v>
          </cell>
          <cell r="G63">
            <v>0.45</v>
          </cell>
          <cell r="H63">
            <v>1972912.05</v>
          </cell>
          <cell r="I63">
            <v>0.55000000000000004</v>
          </cell>
          <cell r="J63">
            <v>2411336.9500000002</v>
          </cell>
          <cell r="L63">
            <v>2</v>
          </cell>
          <cell r="M63">
            <v>2014</v>
          </cell>
          <cell r="N63">
            <v>2270997</v>
          </cell>
          <cell r="O63">
            <v>0</v>
          </cell>
          <cell r="P63">
            <v>0</v>
          </cell>
          <cell r="Q63">
            <v>0.27</v>
          </cell>
          <cell r="R63">
            <v>613169.18999999994</v>
          </cell>
          <cell r="S63">
            <v>0.73</v>
          </cell>
          <cell r="T63">
            <v>1657827.81</v>
          </cell>
        </row>
        <row r="64">
          <cell r="A64">
            <v>3</v>
          </cell>
          <cell r="B64">
            <v>2014</v>
          </cell>
          <cell r="C64">
            <v>41699</v>
          </cell>
          <cell r="D64">
            <v>4029951</v>
          </cell>
          <cell r="E64">
            <v>0</v>
          </cell>
          <cell r="F64">
            <v>0</v>
          </cell>
          <cell r="G64">
            <v>0.48</v>
          </cell>
          <cell r="H64">
            <v>1934376.48</v>
          </cell>
          <cell r="I64">
            <v>0.52</v>
          </cell>
          <cell r="J64">
            <v>2095574.52</v>
          </cell>
          <cell r="L64">
            <v>3</v>
          </cell>
          <cell r="M64">
            <v>2014</v>
          </cell>
          <cell r="N64">
            <v>2857354</v>
          </cell>
          <cell r="O64">
            <v>0</v>
          </cell>
          <cell r="P64">
            <v>0</v>
          </cell>
          <cell r="Q64">
            <v>0.22</v>
          </cell>
          <cell r="R64">
            <v>628617.88</v>
          </cell>
          <cell r="S64">
            <v>0.78</v>
          </cell>
          <cell r="T64">
            <v>2228736.12</v>
          </cell>
        </row>
        <row r="65">
          <cell r="A65">
            <v>4</v>
          </cell>
          <cell r="B65">
            <v>2014</v>
          </cell>
          <cell r="C65">
            <v>41730</v>
          </cell>
          <cell r="D65">
            <v>3938281</v>
          </cell>
          <cell r="E65">
            <v>0</v>
          </cell>
          <cell r="F65">
            <v>0</v>
          </cell>
          <cell r="G65">
            <v>0.48</v>
          </cell>
          <cell r="H65">
            <v>1890374.88</v>
          </cell>
          <cell r="I65">
            <v>0.52</v>
          </cell>
          <cell r="J65">
            <v>2047906.12</v>
          </cell>
          <cell r="L65">
            <v>4</v>
          </cell>
          <cell r="M65">
            <v>2014</v>
          </cell>
          <cell r="N65">
            <v>2345896</v>
          </cell>
          <cell r="O65">
            <v>0</v>
          </cell>
          <cell r="P65">
            <v>0</v>
          </cell>
          <cell r="Q65">
            <v>0.3</v>
          </cell>
          <cell r="R65">
            <v>703768.8</v>
          </cell>
          <cell r="S65">
            <v>0.7</v>
          </cell>
          <cell r="T65">
            <v>1642127.2</v>
          </cell>
        </row>
        <row r="66">
          <cell r="A66">
            <v>5</v>
          </cell>
          <cell r="B66">
            <v>2014</v>
          </cell>
          <cell r="C66">
            <v>41760</v>
          </cell>
          <cell r="D66">
            <v>3747529</v>
          </cell>
          <cell r="E66">
            <v>0</v>
          </cell>
          <cell r="F66">
            <v>0</v>
          </cell>
          <cell r="G66">
            <v>0.48</v>
          </cell>
          <cell r="H66">
            <v>1798813.92</v>
          </cell>
          <cell r="I66">
            <v>0.52</v>
          </cell>
          <cell r="J66">
            <v>1948715.08</v>
          </cell>
          <cell r="L66">
            <v>5</v>
          </cell>
          <cell r="M66">
            <v>2014</v>
          </cell>
          <cell r="N66">
            <v>2474862</v>
          </cell>
          <cell r="O66">
            <v>0</v>
          </cell>
          <cell r="P66">
            <v>0</v>
          </cell>
          <cell r="Q66">
            <v>0.28000000000000003</v>
          </cell>
          <cell r="R66">
            <v>692961.36</v>
          </cell>
          <cell r="S66">
            <v>0.72</v>
          </cell>
          <cell r="T66">
            <v>1781900.64</v>
          </cell>
        </row>
        <row r="67">
          <cell r="A67">
            <v>6</v>
          </cell>
          <cell r="B67">
            <v>2014</v>
          </cell>
          <cell r="C67">
            <v>41791</v>
          </cell>
          <cell r="D67">
            <v>4542858</v>
          </cell>
          <cell r="E67">
            <v>0</v>
          </cell>
          <cell r="F67">
            <v>0</v>
          </cell>
          <cell r="G67">
            <v>0.4</v>
          </cell>
          <cell r="H67">
            <v>1817143.2</v>
          </cell>
          <cell r="I67">
            <v>0.6</v>
          </cell>
          <cell r="J67">
            <v>2725714.8</v>
          </cell>
          <cell r="L67">
            <v>6</v>
          </cell>
          <cell r="M67">
            <v>2014</v>
          </cell>
          <cell r="N67">
            <v>3337709</v>
          </cell>
          <cell r="O67">
            <v>0</v>
          </cell>
          <cell r="P67">
            <v>0</v>
          </cell>
          <cell r="Q67">
            <v>0.18</v>
          </cell>
          <cell r="R67">
            <v>600787.62</v>
          </cell>
          <cell r="S67">
            <v>0.82</v>
          </cell>
          <cell r="T67">
            <v>2736921.38</v>
          </cell>
        </row>
        <row r="68">
          <cell r="A68">
            <v>7</v>
          </cell>
          <cell r="B68">
            <v>2014</v>
          </cell>
          <cell r="C68">
            <v>41821</v>
          </cell>
          <cell r="D68">
            <v>4462012</v>
          </cell>
          <cell r="E68">
            <v>0</v>
          </cell>
          <cell r="F68">
            <v>0</v>
          </cell>
          <cell r="G68">
            <v>0.41</v>
          </cell>
          <cell r="H68">
            <v>1829424.92</v>
          </cell>
          <cell r="I68">
            <v>0.59</v>
          </cell>
          <cell r="J68">
            <v>2632587.08</v>
          </cell>
          <cell r="L68">
            <v>7</v>
          </cell>
          <cell r="M68">
            <v>2014</v>
          </cell>
          <cell r="N68">
            <v>1883069</v>
          </cell>
          <cell r="O68">
            <v>0</v>
          </cell>
          <cell r="P68">
            <v>0</v>
          </cell>
          <cell r="Q68">
            <v>0.36</v>
          </cell>
          <cell r="R68">
            <v>677904.84</v>
          </cell>
          <cell r="S68">
            <v>0.64</v>
          </cell>
          <cell r="T68">
            <v>1205164.1599999999</v>
          </cell>
        </row>
        <row r="69">
          <cell r="A69">
            <v>8</v>
          </cell>
          <cell r="B69">
            <v>2014</v>
          </cell>
          <cell r="C69">
            <v>41852</v>
          </cell>
          <cell r="D69">
            <v>3940936</v>
          </cell>
          <cell r="E69">
            <v>0</v>
          </cell>
          <cell r="F69">
            <v>0</v>
          </cell>
          <cell r="G69">
            <v>0.45</v>
          </cell>
          <cell r="H69">
            <v>1773421.2</v>
          </cell>
          <cell r="I69">
            <v>0.55000000000000004</v>
          </cell>
          <cell r="J69">
            <v>2167514.7999999998</v>
          </cell>
          <cell r="L69">
            <v>8</v>
          </cell>
          <cell r="M69">
            <v>2014</v>
          </cell>
          <cell r="N69">
            <v>1830370</v>
          </cell>
          <cell r="O69">
            <v>0</v>
          </cell>
          <cell r="P69">
            <v>0</v>
          </cell>
          <cell r="Q69">
            <v>0.38</v>
          </cell>
          <cell r="R69">
            <v>695540.6</v>
          </cell>
          <cell r="S69">
            <v>0.62</v>
          </cell>
          <cell r="T69">
            <v>1134829.3999999999</v>
          </cell>
        </row>
        <row r="70">
          <cell r="A70">
            <v>9</v>
          </cell>
          <cell r="B70">
            <v>2014</v>
          </cell>
          <cell r="C70">
            <v>41883</v>
          </cell>
          <cell r="D70">
            <v>3972158</v>
          </cell>
          <cell r="E70">
            <v>0</v>
          </cell>
          <cell r="F70">
            <v>0</v>
          </cell>
          <cell r="G70">
            <v>0.42</v>
          </cell>
          <cell r="H70">
            <v>1668306.36</v>
          </cell>
          <cell r="I70">
            <v>0.57999999999999996</v>
          </cell>
          <cell r="J70">
            <v>2303851.64</v>
          </cell>
          <cell r="L70">
            <v>9</v>
          </cell>
          <cell r="M70">
            <v>2014</v>
          </cell>
          <cell r="N70">
            <v>2071400</v>
          </cell>
          <cell r="O70">
            <v>0</v>
          </cell>
          <cell r="P70">
            <v>0</v>
          </cell>
          <cell r="Q70">
            <v>0.33</v>
          </cell>
          <cell r="R70">
            <v>683562</v>
          </cell>
          <cell r="S70">
            <v>0.67</v>
          </cell>
          <cell r="T70">
            <v>1387838</v>
          </cell>
        </row>
        <row r="71">
          <cell r="A71">
            <v>10</v>
          </cell>
          <cell r="B71">
            <v>2014</v>
          </cell>
          <cell r="C71">
            <v>41913</v>
          </cell>
          <cell r="D71">
            <v>4009046</v>
          </cell>
          <cell r="E71">
            <v>0</v>
          </cell>
          <cell r="F71">
            <v>0</v>
          </cell>
          <cell r="G71">
            <v>0.39</v>
          </cell>
          <cell r="H71">
            <v>1563527.94</v>
          </cell>
          <cell r="I71">
            <v>0.61</v>
          </cell>
          <cell r="J71">
            <v>2445518.06</v>
          </cell>
          <cell r="L71">
            <v>10</v>
          </cell>
          <cell r="M71">
            <v>2014</v>
          </cell>
          <cell r="N71">
            <v>2048444</v>
          </cell>
          <cell r="O71">
            <v>0</v>
          </cell>
          <cell r="P71">
            <v>0</v>
          </cell>
          <cell r="Q71">
            <v>0.32</v>
          </cell>
          <cell r="R71">
            <v>655502.07999999996</v>
          </cell>
          <cell r="S71">
            <v>0.68</v>
          </cell>
          <cell r="T71">
            <v>1392941.92</v>
          </cell>
        </row>
        <row r="72">
          <cell r="A72">
            <v>11</v>
          </cell>
          <cell r="B72">
            <v>2014</v>
          </cell>
          <cell r="C72">
            <v>41944</v>
          </cell>
          <cell r="D72">
            <v>4096605</v>
          </cell>
          <cell r="E72">
            <v>0</v>
          </cell>
          <cell r="F72">
            <v>0</v>
          </cell>
          <cell r="G72">
            <v>0.38</v>
          </cell>
          <cell r="H72">
            <v>1556709.9</v>
          </cell>
          <cell r="I72">
            <v>0.62</v>
          </cell>
          <cell r="J72">
            <v>2539895.1</v>
          </cell>
          <cell r="L72">
            <v>11</v>
          </cell>
          <cell r="M72">
            <v>2014</v>
          </cell>
          <cell r="N72">
            <v>2184135</v>
          </cell>
          <cell r="O72">
            <v>0</v>
          </cell>
          <cell r="P72">
            <v>0</v>
          </cell>
          <cell r="Q72">
            <v>0.3</v>
          </cell>
          <cell r="R72">
            <v>655240.5</v>
          </cell>
          <cell r="S72">
            <v>0.7</v>
          </cell>
          <cell r="T72">
            <v>1528894.5</v>
          </cell>
        </row>
        <row r="73">
          <cell r="A73">
            <v>12</v>
          </cell>
          <cell r="B73">
            <v>2014</v>
          </cell>
          <cell r="C73">
            <v>41974</v>
          </cell>
          <cell r="D73">
            <v>4122488</v>
          </cell>
          <cell r="E73">
            <v>0</v>
          </cell>
          <cell r="F73">
            <v>0</v>
          </cell>
          <cell r="G73">
            <v>0.38</v>
          </cell>
          <cell r="H73">
            <v>1566545.44</v>
          </cell>
          <cell r="I73">
            <v>0.62</v>
          </cell>
          <cell r="J73">
            <v>2555942.56</v>
          </cell>
          <cell r="L73">
            <v>12</v>
          </cell>
          <cell r="M73">
            <v>2014</v>
          </cell>
          <cell r="N73">
            <v>2608441</v>
          </cell>
          <cell r="O73">
            <v>0</v>
          </cell>
          <cell r="P73">
            <v>0</v>
          </cell>
          <cell r="Q73">
            <v>0.22</v>
          </cell>
          <cell r="R73">
            <v>573857.02</v>
          </cell>
          <cell r="S73">
            <v>0.78</v>
          </cell>
          <cell r="T73">
            <v>2034583.98</v>
          </cell>
        </row>
        <row r="74">
          <cell r="A74">
            <v>1</v>
          </cell>
          <cell r="B74">
            <v>2015</v>
          </cell>
          <cell r="C74">
            <v>42005</v>
          </cell>
          <cell r="D74">
            <v>3977623</v>
          </cell>
          <cell r="E74">
            <v>0</v>
          </cell>
          <cell r="F74">
            <v>0</v>
          </cell>
          <cell r="G74">
            <v>0.37</v>
          </cell>
          <cell r="H74">
            <v>1471720.51</v>
          </cell>
          <cell r="I74">
            <v>0.63</v>
          </cell>
          <cell r="J74">
            <v>2505902.4900000002</v>
          </cell>
          <cell r="L74">
            <v>1</v>
          </cell>
          <cell r="M74">
            <v>2015</v>
          </cell>
          <cell r="N74">
            <v>2621056</v>
          </cell>
          <cell r="O74">
            <v>0</v>
          </cell>
          <cell r="P74">
            <v>0</v>
          </cell>
          <cell r="Q74">
            <v>0.2</v>
          </cell>
          <cell r="R74">
            <v>524211.20000000001</v>
          </cell>
          <cell r="S74">
            <v>0.8</v>
          </cell>
          <cell r="T74">
            <v>2096844.8</v>
          </cell>
        </row>
        <row r="75">
          <cell r="A75">
            <v>2</v>
          </cell>
          <cell r="B75">
            <v>2015</v>
          </cell>
          <cell r="C75">
            <v>42036</v>
          </cell>
          <cell r="D75">
            <v>3623463</v>
          </cell>
          <cell r="E75">
            <v>0</v>
          </cell>
          <cell r="F75">
            <v>0</v>
          </cell>
          <cell r="G75">
            <v>0.38</v>
          </cell>
          <cell r="H75">
            <v>1376915.94</v>
          </cell>
          <cell r="I75">
            <v>0.62</v>
          </cell>
          <cell r="J75">
            <v>2246547.06</v>
          </cell>
          <cell r="L75">
            <v>2</v>
          </cell>
          <cell r="M75">
            <v>2015</v>
          </cell>
          <cell r="N75">
            <v>2693432</v>
          </cell>
          <cell r="O75">
            <v>0</v>
          </cell>
          <cell r="P75">
            <v>0</v>
          </cell>
          <cell r="Q75">
            <v>0.19</v>
          </cell>
          <cell r="R75">
            <v>511752.08</v>
          </cell>
          <cell r="S75">
            <v>0.81</v>
          </cell>
          <cell r="T75">
            <v>2181679.92</v>
          </cell>
        </row>
        <row r="76">
          <cell r="A76">
            <v>3</v>
          </cell>
          <cell r="B76">
            <v>2015</v>
          </cell>
          <cell r="C76">
            <v>42064</v>
          </cell>
          <cell r="D76">
            <v>3249672</v>
          </cell>
          <cell r="E76">
            <v>0</v>
          </cell>
          <cell r="F76">
            <v>0</v>
          </cell>
          <cell r="G76">
            <v>0.41</v>
          </cell>
          <cell r="H76">
            <v>1332365.52</v>
          </cell>
          <cell r="I76">
            <v>0.59</v>
          </cell>
          <cell r="J76">
            <v>1917306.48</v>
          </cell>
          <cell r="L76">
            <v>3</v>
          </cell>
          <cell r="M76">
            <v>2015</v>
          </cell>
          <cell r="N76">
            <v>2428470</v>
          </cell>
          <cell r="O76">
            <v>0</v>
          </cell>
          <cell r="P76">
            <v>0</v>
          </cell>
          <cell r="Q76">
            <v>0.22</v>
          </cell>
          <cell r="R76">
            <v>534263.4</v>
          </cell>
          <cell r="S76">
            <v>0.78</v>
          </cell>
          <cell r="T76">
            <v>1894206.6</v>
          </cell>
        </row>
        <row r="77">
          <cell r="A77">
            <v>4</v>
          </cell>
          <cell r="B77">
            <v>2015</v>
          </cell>
          <cell r="C77">
            <v>42095</v>
          </cell>
          <cell r="D77">
            <v>3031574</v>
          </cell>
          <cell r="E77">
            <v>0</v>
          </cell>
          <cell r="F77">
            <v>0</v>
          </cell>
          <cell r="G77">
            <v>0.41</v>
          </cell>
          <cell r="H77">
            <v>1242945.3400000001</v>
          </cell>
          <cell r="I77">
            <v>0.59</v>
          </cell>
          <cell r="J77">
            <v>1788628.66</v>
          </cell>
          <cell r="L77">
            <v>4</v>
          </cell>
          <cell r="M77">
            <v>2015</v>
          </cell>
          <cell r="N77">
            <v>2436227</v>
          </cell>
          <cell r="O77">
            <v>0</v>
          </cell>
          <cell r="P77">
            <v>0</v>
          </cell>
          <cell r="Q77">
            <v>0.21</v>
          </cell>
          <cell r="R77">
            <v>511607.67</v>
          </cell>
          <cell r="S77">
            <v>0.79</v>
          </cell>
          <cell r="T77">
            <v>1924619.33</v>
          </cell>
        </row>
        <row r="78">
          <cell r="A78">
            <v>5</v>
          </cell>
          <cell r="B78">
            <v>2015</v>
          </cell>
          <cell r="C78">
            <v>42125</v>
          </cell>
          <cell r="D78">
            <v>2541051</v>
          </cell>
          <cell r="E78">
            <v>0</v>
          </cell>
          <cell r="F78">
            <v>0</v>
          </cell>
          <cell r="G78">
            <v>0.45</v>
          </cell>
          <cell r="H78">
            <v>1143472.95</v>
          </cell>
          <cell r="I78">
            <v>0.55000000000000004</v>
          </cell>
          <cell r="J78">
            <v>1397578.05</v>
          </cell>
          <cell r="L78">
            <v>5</v>
          </cell>
          <cell r="M78">
            <v>2015</v>
          </cell>
          <cell r="N78">
            <v>2406660</v>
          </cell>
          <cell r="O78">
            <v>0</v>
          </cell>
          <cell r="P78">
            <v>0</v>
          </cell>
          <cell r="Q78">
            <v>0.22</v>
          </cell>
          <cell r="R78">
            <v>529465.19999999995</v>
          </cell>
          <cell r="S78">
            <v>0.78</v>
          </cell>
          <cell r="T78">
            <v>1877194.8</v>
          </cell>
        </row>
        <row r="79">
          <cell r="A79">
            <v>6</v>
          </cell>
          <cell r="B79">
            <v>2015</v>
          </cell>
          <cell r="C79">
            <v>42156</v>
          </cell>
          <cell r="D79">
            <v>2419584</v>
          </cell>
          <cell r="E79">
            <v>0</v>
          </cell>
          <cell r="F79">
            <v>0</v>
          </cell>
          <cell r="G79">
            <v>0.46</v>
          </cell>
          <cell r="H79">
            <v>1113008.6399999999</v>
          </cell>
          <cell r="I79">
            <v>0.54</v>
          </cell>
          <cell r="J79">
            <v>1306575.3600000001</v>
          </cell>
          <cell r="L79">
            <v>6</v>
          </cell>
          <cell r="M79">
            <v>2015</v>
          </cell>
          <cell r="N79">
            <v>2906707</v>
          </cell>
          <cell r="O79">
            <v>0</v>
          </cell>
          <cell r="P79">
            <v>0</v>
          </cell>
          <cell r="Q79">
            <v>0.18</v>
          </cell>
          <cell r="R79">
            <v>523207.26</v>
          </cell>
          <cell r="S79">
            <v>0.82</v>
          </cell>
          <cell r="T79">
            <v>2383499.7400000002</v>
          </cell>
        </row>
        <row r="80">
          <cell r="A80">
            <v>7</v>
          </cell>
          <cell r="B80">
            <v>2015</v>
          </cell>
          <cell r="C80">
            <v>42186</v>
          </cell>
          <cell r="D80">
            <v>2255773</v>
          </cell>
          <cell r="E80">
            <v>0</v>
          </cell>
          <cell r="F80">
            <v>0</v>
          </cell>
          <cell r="G80">
            <v>0.46</v>
          </cell>
          <cell r="H80">
            <v>1037655.58</v>
          </cell>
          <cell r="I80">
            <v>0.54</v>
          </cell>
          <cell r="J80">
            <v>1218117.42</v>
          </cell>
          <cell r="L80">
            <v>7</v>
          </cell>
          <cell r="M80">
            <v>2015</v>
          </cell>
          <cell r="N80">
            <v>2698053</v>
          </cell>
          <cell r="O80">
            <v>0</v>
          </cell>
          <cell r="P80">
            <v>0</v>
          </cell>
          <cell r="Q80">
            <v>0.28999999999999998</v>
          </cell>
          <cell r="R80">
            <v>782435.37</v>
          </cell>
          <cell r="S80">
            <v>0.71</v>
          </cell>
          <cell r="T80">
            <v>1915617.63</v>
          </cell>
        </row>
        <row r="81">
          <cell r="A81">
            <v>8</v>
          </cell>
          <cell r="B81">
            <v>2015</v>
          </cell>
          <cell r="C81">
            <v>42217</v>
          </cell>
          <cell r="D81">
            <v>2073691</v>
          </cell>
          <cell r="E81">
            <v>0</v>
          </cell>
          <cell r="F81">
            <v>0</v>
          </cell>
          <cell r="G81">
            <v>0.47</v>
          </cell>
          <cell r="H81">
            <v>974634.77</v>
          </cell>
          <cell r="I81">
            <v>0.53</v>
          </cell>
          <cell r="J81">
            <v>1099056.23</v>
          </cell>
          <cell r="L81">
            <v>8</v>
          </cell>
          <cell r="M81">
            <v>2015</v>
          </cell>
          <cell r="N81">
            <v>2833478</v>
          </cell>
          <cell r="O81">
            <v>0</v>
          </cell>
          <cell r="P81">
            <v>0</v>
          </cell>
          <cell r="Q81">
            <v>0.28000000000000003</v>
          </cell>
          <cell r="R81">
            <v>793373.84</v>
          </cell>
          <cell r="S81">
            <v>0.72</v>
          </cell>
          <cell r="T81">
            <v>2040104.16</v>
          </cell>
        </row>
        <row r="82">
          <cell r="A82">
            <v>9</v>
          </cell>
          <cell r="B82">
            <v>2015</v>
          </cell>
          <cell r="C82">
            <v>42248</v>
          </cell>
          <cell r="D82">
            <v>1873272</v>
          </cell>
          <cell r="E82">
            <v>0</v>
          </cell>
          <cell r="F82">
            <v>0</v>
          </cell>
          <cell r="G82">
            <v>0.49</v>
          </cell>
          <cell r="H82">
            <v>917903.28</v>
          </cell>
          <cell r="I82">
            <v>0.51</v>
          </cell>
          <cell r="J82">
            <v>955368.72</v>
          </cell>
          <cell r="L82">
            <v>9</v>
          </cell>
          <cell r="M82">
            <v>2015</v>
          </cell>
          <cell r="N82">
            <v>2925152</v>
          </cell>
          <cell r="O82">
            <v>0</v>
          </cell>
          <cell r="P82">
            <v>0</v>
          </cell>
          <cell r="Q82">
            <v>0.27</v>
          </cell>
          <cell r="R82">
            <v>789791.04</v>
          </cell>
          <cell r="S82">
            <v>0.73</v>
          </cell>
          <cell r="T82">
            <v>2135360.96</v>
          </cell>
        </row>
        <row r="83">
          <cell r="A83">
            <v>10</v>
          </cell>
          <cell r="B83">
            <v>2015</v>
          </cell>
          <cell r="C83">
            <v>42278</v>
          </cell>
          <cell r="D83">
            <v>1721513</v>
          </cell>
          <cell r="E83">
            <v>0</v>
          </cell>
          <cell r="F83">
            <v>0</v>
          </cell>
          <cell r="G83">
            <v>0.51</v>
          </cell>
          <cell r="H83">
            <v>877971.63</v>
          </cell>
          <cell r="I83">
            <v>0.49</v>
          </cell>
          <cell r="J83">
            <v>843541.37</v>
          </cell>
          <cell r="L83">
            <v>10</v>
          </cell>
          <cell r="M83">
            <v>2015</v>
          </cell>
          <cell r="N83">
            <v>2701482</v>
          </cell>
          <cell r="O83">
            <v>0</v>
          </cell>
          <cell r="P83">
            <v>0</v>
          </cell>
          <cell r="Q83">
            <v>0.27</v>
          </cell>
          <cell r="R83">
            <v>729400.14</v>
          </cell>
          <cell r="S83">
            <v>0.73</v>
          </cell>
          <cell r="T83">
            <v>1972081.86</v>
          </cell>
        </row>
        <row r="84">
          <cell r="A84">
            <v>11</v>
          </cell>
          <cell r="B84">
            <v>2015</v>
          </cell>
          <cell r="C84">
            <v>42309</v>
          </cell>
          <cell r="D84">
            <v>1665005</v>
          </cell>
          <cell r="E84">
            <v>0</v>
          </cell>
          <cell r="F84">
            <v>0</v>
          </cell>
          <cell r="G84">
            <v>0.51</v>
          </cell>
          <cell r="H84">
            <v>849152.55</v>
          </cell>
          <cell r="I84">
            <v>0.49</v>
          </cell>
          <cell r="J84">
            <v>815852.45</v>
          </cell>
          <cell r="L84">
            <v>11</v>
          </cell>
          <cell r="M84">
            <v>2015</v>
          </cell>
          <cell r="N84">
            <v>2792231</v>
          </cell>
          <cell r="O84">
            <v>0</v>
          </cell>
          <cell r="P84">
            <v>0</v>
          </cell>
          <cell r="Q84">
            <v>0.27</v>
          </cell>
          <cell r="R84">
            <v>753902.37</v>
          </cell>
          <cell r="S84">
            <v>0.73</v>
          </cell>
          <cell r="T84">
            <v>2038328.63</v>
          </cell>
        </row>
        <row r="85">
          <cell r="A85">
            <v>12</v>
          </cell>
          <cell r="B85">
            <v>2015</v>
          </cell>
          <cell r="C85">
            <v>42339</v>
          </cell>
          <cell r="D85">
            <v>1619021</v>
          </cell>
          <cell r="E85">
            <v>0</v>
          </cell>
          <cell r="F85">
            <v>0</v>
          </cell>
          <cell r="G85">
            <v>0.52</v>
          </cell>
          <cell r="H85">
            <v>841890.92</v>
          </cell>
          <cell r="I85">
            <v>0.48</v>
          </cell>
          <cell r="J85">
            <v>777130.08</v>
          </cell>
          <cell r="L85">
            <v>12</v>
          </cell>
          <cell r="M85">
            <v>2015</v>
          </cell>
          <cell r="N85">
            <v>2794338</v>
          </cell>
          <cell r="O85">
            <v>0</v>
          </cell>
          <cell r="P85">
            <v>0</v>
          </cell>
          <cell r="Q85">
            <v>0.26</v>
          </cell>
          <cell r="R85">
            <v>726527.88</v>
          </cell>
          <cell r="S85">
            <v>0.74</v>
          </cell>
          <cell r="T85">
            <v>2067810.12</v>
          </cell>
        </row>
        <row r="86">
          <cell r="A86">
            <v>1</v>
          </cell>
          <cell r="B86">
            <v>2016</v>
          </cell>
          <cell r="C86">
            <v>42370</v>
          </cell>
          <cell r="D86">
            <v>747109</v>
          </cell>
          <cell r="E86">
            <v>0</v>
          </cell>
          <cell r="F86">
            <v>0</v>
          </cell>
          <cell r="G86">
            <v>1</v>
          </cell>
          <cell r="H86">
            <v>747109</v>
          </cell>
          <cell r="I86">
            <v>0</v>
          </cell>
          <cell r="J86">
            <v>0</v>
          </cell>
          <cell r="L86">
            <v>1</v>
          </cell>
          <cell r="M86">
            <v>2016</v>
          </cell>
          <cell r="N86">
            <v>2533941</v>
          </cell>
          <cell r="O86">
            <v>0</v>
          </cell>
          <cell r="P86">
            <v>0</v>
          </cell>
          <cell r="Q86">
            <v>0.28999999999999998</v>
          </cell>
          <cell r="R86">
            <v>734842.89</v>
          </cell>
          <cell r="S86">
            <v>0.71</v>
          </cell>
          <cell r="T86">
            <v>1799098.11</v>
          </cell>
        </row>
        <row r="87">
          <cell r="A87">
            <v>2</v>
          </cell>
          <cell r="B87">
            <v>2016</v>
          </cell>
          <cell r="C87">
            <v>42401</v>
          </cell>
          <cell r="F87">
            <v>0</v>
          </cell>
          <cell r="H87">
            <v>0</v>
          </cell>
          <cell r="J87">
            <v>0</v>
          </cell>
          <cell r="L87">
            <v>2</v>
          </cell>
          <cell r="M87">
            <v>2016</v>
          </cell>
          <cell r="N87">
            <v>2283415</v>
          </cell>
          <cell r="O87">
            <v>0</v>
          </cell>
          <cell r="P87">
            <v>0</v>
          </cell>
          <cell r="Q87">
            <v>0.32</v>
          </cell>
          <cell r="R87">
            <v>730692.8</v>
          </cell>
          <cell r="S87">
            <v>0.68</v>
          </cell>
          <cell r="T87">
            <v>1552722.2</v>
          </cell>
        </row>
        <row r="88">
          <cell r="A88">
            <v>3</v>
          </cell>
          <cell r="B88">
            <v>2016</v>
          </cell>
          <cell r="C88">
            <v>42430</v>
          </cell>
          <cell r="F88">
            <v>0</v>
          </cell>
          <cell r="H88">
            <v>0</v>
          </cell>
          <cell r="J88">
            <v>0</v>
          </cell>
          <cell r="L88">
            <v>3</v>
          </cell>
          <cell r="M88">
            <v>2016</v>
          </cell>
          <cell r="N88">
            <v>2000986</v>
          </cell>
          <cell r="O88">
            <v>0</v>
          </cell>
          <cell r="P88">
            <v>0</v>
          </cell>
          <cell r="Q88">
            <v>0.36</v>
          </cell>
          <cell r="R88">
            <v>720354.96</v>
          </cell>
          <cell r="S88">
            <v>0.64</v>
          </cell>
          <cell r="T88">
            <v>1280631.04</v>
          </cell>
        </row>
        <row r="89">
          <cell r="A89">
            <v>4</v>
          </cell>
          <cell r="B89">
            <v>2016</v>
          </cell>
          <cell r="C89">
            <v>42461</v>
          </cell>
          <cell r="F89">
            <v>0</v>
          </cell>
          <cell r="H89">
            <v>0</v>
          </cell>
          <cell r="J89">
            <v>0</v>
          </cell>
          <cell r="L89">
            <v>4</v>
          </cell>
          <cell r="M89">
            <v>2016</v>
          </cell>
          <cell r="N89">
            <v>1912999</v>
          </cell>
          <cell r="O89">
            <v>0</v>
          </cell>
          <cell r="P89">
            <v>0</v>
          </cell>
          <cell r="Q89">
            <v>0.38</v>
          </cell>
          <cell r="R89">
            <v>726939.62</v>
          </cell>
          <cell r="S89">
            <v>0.62</v>
          </cell>
          <cell r="T89">
            <v>1186059.3799999999</v>
          </cell>
        </row>
        <row r="90">
          <cell r="A90">
            <v>5</v>
          </cell>
          <cell r="B90">
            <v>2016</v>
          </cell>
          <cell r="C90">
            <v>42491</v>
          </cell>
          <cell r="F90">
            <v>0</v>
          </cell>
          <cell r="H90">
            <v>0</v>
          </cell>
          <cell r="J90">
            <v>0</v>
          </cell>
          <cell r="L90">
            <v>5</v>
          </cell>
          <cell r="M90">
            <v>2016</v>
          </cell>
          <cell r="N90">
            <v>1627931</v>
          </cell>
          <cell r="O90">
            <v>0</v>
          </cell>
          <cell r="P90">
            <v>0</v>
          </cell>
          <cell r="Q90">
            <v>0.44</v>
          </cell>
          <cell r="R90">
            <v>716289.64</v>
          </cell>
          <cell r="S90">
            <v>0.56000000000000005</v>
          </cell>
          <cell r="T90">
            <v>911641.36</v>
          </cell>
        </row>
        <row r="91">
          <cell r="A91">
            <v>6</v>
          </cell>
          <cell r="B91">
            <v>2016</v>
          </cell>
          <cell r="C91">
            <v>42522</v>
          </cell>
          <cell r="F91">
            <v>0</v>
          </cell>
          <cell r="H91">
            <v>0</v>
          </cell>
          <cell r="J91">
            <v>0</v>
          </cell>
          <cell r="L91">
            <v>6</v>
          </cell>
          <cell r="M91">
            <v>2016</v>
          </cell>
          <cell r="N91">
            <v>1502987</v>
          </cell>
          <cell r="O91">
            <v>0</v>
          </cell>
          <cell r="P91">
            <v>0</v>
          </cell>
          <cell r="Q91">
            <v>0.48</v>
          </cell>
          <cell r="R91">
            <v>721433.76</v>
          </cell>
          <cell r="S91">
            <v>0.52</v>
          </cell>
          <cell r="T91">
            <v>781553.24</v>
          </cell>
        </row>
        <row r="92">
          <cell r="A92">
            <v>7</v>
          </cell>
          <cell r="B92">
            <v>2016</v>
          </cell>
          <cell r="C92">
            <v>42552</v>
          </cell>
          <cell r="F92">
            <v>0</v>
          </cell>
          <cell r="H92">
            <v>0</v>
          </cell>
          <cell r="J92">
            <v>0</v>
          </cell>
          <cell r="L92">
            <v>7</v>
          </cell>
          <cell r="M92">
            <v>2016</v>
          </cell>
          <cell r="N92">
            <v>1088075</v>
          </cell>
          <cell r="O92">
            <v>0</v>
          </cell>
          <cell r="P92">
            <v>0</v>
          </cell>
          <cell r="Q92">
            <v>0.4</v>
          </cell>
          <cell r="R92">
            <v>435230</v>
          </cell>
          <cell r="S92">
            <v>0.6</v>
          </cell>
          <cell r="T92">
            <v>652845</v>
          </cell>
        </row>
        <row r="93">
          <cell r="A93">
            <v>8</v>
          </cell>
          <cell r="B93">
            <v>2016</v>
          </cell>
          <cell r="C93">
            <v>42583</v>
          </cell>
          <cell r="F93">
            <v>0</v>
          </cell>
          <cell r="H93">
            <v>0</v>
          </cell>
          <cell r="J93">
            <v>0</v>
          </cell>
          <cell r="L93">
            <v>8</v>
          </cell>
          <cell r="M93">
            <v>2016</v>
          </cell>
          <cell r="N93">
            <v>1046911</v>
          </cell>
          <cell r="O93">
            <v>0</v>
          </cell>
          <cell r="P93">
            <v>0</v>
          </cell>
          <cell r="Q93">
            <v>0.42</v>
          </cell>
          <cell r="R93">
            <v>439702.62</v>
          </cell>
          <cell r="S93">
            <v>0.57999999999999996</v>
          </cell>
          <cell r="T93">
            <v>607208.38</v>
          </cell>
        </row>
        <row r="94">
          <cell r="A94">
            <v>9</v>
          </cell>
          <cell r="B94">
            <v>2016</v>
          </cell>
          <cell r="C94">
            <v>42614</v>
          </cell>
          <cell r="F94">
            <v>0</v>
          </cell>
          <cell r="H94">
            <v>0</v>
          </cell>
          <cell r="J94">
            <v>0</v>
          </cell>
          <cell r="L94">
            <v>9</v>
          </cell>
          <cell r="M94">
            <v>2016</v>
          </cell>
          <cell r="N94">
            <v>957646</v>
          </cell>
          <cell r="O94">
            <v>0</v>
          </cell>
          <cell r="P94">
            <v>0</v>
          </cell>
          <cell r="Q94">
            <v>0.46</v>
          </cell>
          <cell r="R94">
            <v>440517.16</v>
          </cell>
          <cell r="S94">
            <v>0.54</v>
          </cell>
          <cell r="T94">
            <v>517128.84</v>
          </cell>
        </row>
        <row r="95">
          <cell r="A95">
            <v>10</v>
          </cell>
          <cell r="B95">
            <v>2016</v>
          </cell>
          <cell r="C95">
            <v>42644</v>
          </cell>
          <cell r="F95">
            <v>0</v>
          </cell>
          <cell r="H95">
            <v>0</v>
          </cell>
          <cell r="J95">
            <v>0</v>
          </cell>
          <cell r="L95">
            <v>10</v>
          </cell>
          <cell r="M95">
            <v>2016</v>
          </cell>
          <cell r="N95">
            <v>916927</v>
          </cell>
          <cell r="O95">
            <v>0</v>
          </cell>
          <cell r="P95">
            <v>0</v>
          </cell>
          <cell r="Q95">
            <v>0.48</v>
          </cell>
          <cell r="R95">
            <v>440124.96</v>
          </cell>
          <cell r="S95">
            <v>0.52</v>
          </cell>
          <cell r="T95">
            <v>476802.04</v>
          </cell>
        </row>
        <row r="96">
          <cell r="A96">
            <v>11</v>
          </cell>
          <cell r="B96">
            <v>2016</v>
          </cell>
          <cell r="C96">
            <v>42675</v>
          </cell>
          <cell r="F96">
            <v>0</v>
          </cell>
          <cell r="H96">
            <v>0</v>
          </cell>
          <cell r="J96">
            <v>0</v>
          </cell>
          <cell r="L96">
            <v>11</v>
          </cell>
          <cell r="M96">
            <v>2016</v>
          </cell>
          <cell r="N96">
            <v>873565</v>
          </cell>
          <cell r="O96">
            <v>0</v>
          </cell>
          <cell r="P96">
            <v>0</v>
          </cell>
          <cell r="Q96">
            <v>0.47</v>
          </cell>
          <cell r="R96">
            <v>410575.55</v>
          </cell>
          <cell r="S96">
            <v>0.53</v>
          </cell>
          <cell r="T96">
            <v>462989.45</v>
          </cell>
        </row>
        <row r="97">
          <cell r="A97">
            <v>12</v>
          </cell>
          <cell r="B97">
            <v>2016</v>
          </cell>
          <cell r="C97">
            <v>42705</v>
          </cell>
          <cell r="F97">
            <v>0</v>
          </cell>
          <cell r="H97">
            <v>0</v>
          </cell>
          <cell r="J97">
            <v>0</v>
          </cell>
          <cell r="L97">
            <v>12</v>
          </cell>
          <cell r="M97">
            <v>2016</v>
          </cell>
          <cell r="N97">
            <v>824238</v>
          </cell>
          <cell r="O97">
            <v>0</v>
          </cell>
          <cell r="P97">
            <v>0</v>
          </cell>
          <cell r="Q97">
            <v>0.51</v>
          </cell>
          <cell r="R97">
            <v>420361.38</v>
          </cell>
          <cell r="S97">
            <v>0.49</v>
          </cell>
          <cell r="T97">
            <v>403876.62</v>
          </cell>
        </row>
        <row r="98">
          <cell r="A98">
            <v>1</v>
          </cell>
          <cell r="B98">
            <v>2017</v>
          </cell>
          <cell r="C98">
            <v>42736</v>
          </cell>
          <cell r="F98">
            <v>0</v>
          </cell>
          <cell r="H98">
            <v>0</v>
          </cell>
          <cell r="J98">
            <v>0</v>
          </cell>
          <cell r="L98">
            <v>1</v>
          </cell>
          <cell r="M98">
            <v>2017</v>
          </cell>
          <cell r="N98">
            <v>288571</v>
          </cell>
          <cell r="O98">
            <v>0</v>
          </cell>
          <cell r="P98">
            <v>0</v>
          </cell>
          <cell r="Q98">
            <v>1</v>
          </cell>
          <cell r="R98">
            <v>288571</v>
          </cell>
          <cell r="S98">
            <v>0</v>
          </cell>
          <cell r="T98">
            <v>0</v>
          </cell>
        </row>
        <row r="99">
          <cell r="A99">
            <v>2</v>
          </cell>
          <cell r="B99">
            <v>2017</v>
          </cell>
          <cell r="C99">
            <v>42767</v>
          </cell>
          <cell r="F99">
            <v>0</v>
          </cell>
          <cell r="H99">
            <v>0</v>
          </cell>
          <cell r="J99">
            <v>0</v>
          </cell>
          <cell r="L99">
            <v>2</v>
          </cell>
          <cell r="M99">
            <v>2017</v>
          </cell>
          <cell r="P99">
            <v>0</v>
          </cell>
          <cell r="R99">
            <v>0</v>
          </cell>
          <cell r="T99">
            <v>0</v>
          </cell>
        </row>
        <row r="100">
          <cell r="A100">
            <v>3</v>
          </cell>
          <cell r="B100">
            <v>2017</v>
          </cell>
          <cell r="C100">
            <v>42795</v>
          </cell>
          <cell r="F100">
            <v>0</v>
          </cell>
          <cell r="H100">
            <v>0</v>
          </cell>
          <cell r="J100">
            <v>0</v>
          </cell>
          <cell r="L100">
            <v>3</v>
          </cell>
          <cell r="M100">
            <v>2017</v>
          </cell>
          <cell r="P100">
            <v>0</v>
          </cell>
          <cell r="R100">
            <v>0</v>
          </cell>
          <cell r="T100">
            <v>0</v>
          </cell>
        </row>
        <row r="101">
          <cell r="A101">
            <v>1</v>
          </cell>
          <cell r="B101">
            <v>1900</v>
          </cell>
          <cell r="F101">
            <v>0</v>
          </cell>
          <cell r="H101">
            <v>0</v>
          </cell>
          <cell r="J101">
            <v>0</v>
          </cell>
          <cell r="L101">
            <v>1</v>
          </cell>
          <cell r="M101">
            <v>1900</v>
          </cell>
          <cell r="P101">
            <v>0</v>
          </cell>
          <cell r="R101">
            <v>0</v>
          </cell>
          <cell r="T101">
            <v>0</v>
          </cell>
        </row>
      </sheetData>
      <sheetData sheetId="3" refreshError="1"/>
      <sheetData sheetId="4">
        <row r="9">
          <cell r="M9" t="str">
            <v>Month</v>
          </cell>
          <cell r="N9" t="str">
            <v>Year</v>
          </cell>
          <cell r="O9" t="str">
            <v>0% 
Fixed $</v>
          </cell>
          <cell r="P9" t="str">
            <v>4 % Fixed $</v>
          </cell>
          <cell r="Q9" t="str">
            <v>4.75 % Fixed $</v>
          </cell>
          <cell r="R9" t="str">
            <v>6% Fixed
$</v>
          </cell>
          <cell r="S9" t="str">
            <v>6.5 % Fixed $</v>
          </cell>
          <cell r="T9" t="str">
            <v>Craft
$</v>
          </cell>
          <cell r="U9" t="str">
            <v>HW 
$</v>
          </cell>
          <cell r="W9" t="str">
            <v>Month</v>
          </cell>
          <cell r="X9" t="str">
            <v>Year</v>
          </cell>
          <cell r="Y9" t="str">
            <v>0% 
Fixed $</v>
          </cell>
          <cell r="Z9" t="str">
            <v>4 % Fixed $</v>
          </cell>
          <cell r="AA9" t="str">
            <v>4.75 % Fixed $</v>
          </cell>
          <cell r="AB9" t="str">
            <v>6% Fixed
$</v>
          </cell>
          <cell r="AC9" t="str">
            <v>6.5 % Fixed $</v>
          </cell>
          <cell r="AD9" t="str">
            <v>Craft
$</v>
          </cell>
          <cell r="AE9" t="str">
            <v>HW 
$</v>
          </cell>
        </row>
        <row r="10">
          <cell r="M10">
            <v>1</v>
          </cell>
          <cell r="N10">
            <v>1900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W10">
            <v>1</v>
          </cell>
          <cell r="X10">
            <v>1900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</row>
        <row r="11">
          <cell r="M11">
            <v>3</v>
          </cell>
          <cell r="N11" t="str">
            <v>2009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10000000</v>
          </cell>
          <cell r="W11">
            <v>3</v>
          </cell>
          <cell r="X11" t="str">
            <v>2009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10000000</v>
          </cell>
        </row>
        <row r="12">
          <cell r="M12">
            <v>4</v>
          </cell>
          <cell r="N12" t="str">
            <v>2009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994675</v>
          </cell>
          <cell r="W12">
            <v>4</v>
          </cell>
          <cell r="X12" t="str">
            <v>2009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994675</v>
          </cell>
        </row>
        <row r="13">
          <cell r="M13">
            <v>4</v>
          </cell>
          <cell r="N13" t="str">
            <v>2009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2043100</v>
          </cell>
          <cell r="W13">
            <v>4</v>
          </cell>
          <cell r="X13" t="str">
            <v>2009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2043100</v>
          </cell>
        </row>
        <row r="14">
          <cell r="M14">
            <v>4</v>
          </cell>
          <cell r="N14" t="str">
            <v>2009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1989350</v>
          </cell>
          <cell r="W14">
            <v>4</v>
          </cell>
          <cell r="X14" t="str">
            <v>2009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1989350</v>
          </cell>
        </row>
        <row r="15">
          <cell r="M15">
            <v>4</v>
          </cell>
          <cell r="N15" t="str">
            <v>2009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3625000</v>
          </cell>
          <cell r="W15">
            <v>4</v>
          </cell>
          <cell r="X15" t="str">
            <v>2009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3625000</v>
          </cell>
        </row>
        <row r="16">
          <cell r="M16">
            <v>4</v>
          </cell>
          <cell r="N16" t="str">
            <v>2009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1000000</v>
          </cell>
          <cell r="W16">
            <v>4</v>
          </cell>
          <cell r="X16" t="str">
            <v>2009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1000000</v>
          </cell>
        </row>
        <row r="17">
          <cell r="M17">
            <v>4</v>
          </cell>
          <cell r="N17" t="str">
            <v>2009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2110248</v>
          </cell>
          <cell r="W17">
            <v>4</v>
          </cell>
          <cell r="X17" t="str">
            <v>2009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2110248</v>
          </cell>
        </row>
        <row r="18">
          <cell r="M18">
            <v>4</v>
          </cell>
          <cell r="N18" t="str">
            <v>2009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2368100</v>
          </cell>
          <cell r="W18">
            <v>4</v>
          </cell>
          <cell r="X18" t="str">
            <v>2009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2368100</v>
          </cell>
        </row>
        <row r="19">
          <cell r="M19">
            <v>4</v>
          </cell>
          <cell r="N19" t="str">
            <v>2009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1989350</v>
          </cell>
          <cell r="W19">
            <v>4</v>
          </cell>
          <cell r="X19" t="str">
            <v>2009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1989350</v>
          </cell>
        </row>
        <row r="20">
          <cell r="M20">
            <v>4</v>
          </cell>
          <cell r="N20" t="str">
            <v>2009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2040350</v>
          </cell>
          <cell r="W20">
            <v>4</v>
          </cell>
          <cell r="X20" t="str">
            <v>2009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2040350</v>
          </cell>
        </row>
        <row r="21">
          <cell r="M21">
            <v>4</v>
          </cell>
          <cell r="N21" t="str">
            <v>2009</v>
          </cell>
          <cell r="O21">
            <v>3750000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W21">
            <v>4</v>
          </cell>
          <cell r="X21" t="str">
            <v>2009</v>
          </cell>
          <cell r="Y21">
            <v>3750000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</row>
        <row r="22">
          <cell r="M22">
            <v>4</v>
          </cell>
          <cell r="N22" t="str">
            <v>2009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2040350</v>
          </cell>
          <cell r="W22">
            <v>4</v>
          </cell>
          <cell r="X22" t="str">
            <v>2009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2040350</v>
          </cell>
        </row>
        <row r="23">
          <cell r="M23">
            <v>4</v>
          </cell>
          <cell r="N23" t="str">
            <v>2009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1732700</v>
          </cell>
          <cell r="W23">
            <v>4</v>
          </cell>
          <cell r="X23" t="str">
            <v>2009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1732700</v>
          </cell>
        </row>
        <row r="24">
          <cell r="M24">
            <v>4</v>
          </cell>
          <cell r="N24" t="str">
            <v>2009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1559751</v>
          </cell>
          <cell r="U24">
            <v>0</v>
          </cell>
          <cell r="W24">
            <v>4</v>
          </cell>
          <cell r="X24" t="str">
            <v>2009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1559751</v>
          </cell>
          <cell r="AE24">
            <v>0</v>
          </cell>
        </row>
        <row r="25">
          <cell r="M25">
            <v>4</v>
          </cell>
          <cell r="N25" t="str">
            <v>2009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2374665</v>
          </cell>
          <cell r="W25">
            <v>4</v>
          </cell>
          <cell r="X25" t="str">
            <v>2009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2374665</v>
          </cell>
        </row>
        <row r="26">
          <cell r="M26">
            <v>3</v>
          </cell>
          <cell r="N26" t="str">
            <v>2010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4091520</v>
          </cell>
          <cell r="W26">
            <v>3</v>
          </cell>
          <cell r="X26" t="str">
            <v>2010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4091520</v>
          </cell>
        </row>
        <row r="27">
          <cell r="M27">
            <v>3</v>
          </cell>
          <cell r="N27" t="str">
            <v>2010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12274559</v>
          </cell>
          <cell r="W27">
            <v>3</v>
          </cell>
          <cell r="X27" t="str">
            <v>2010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12274559</v>
          </cell>
        </row>
        <row r="28">
          <cell r="M28">
            <v>5</v>
          </cell>
          <cell r="N28" t="str">
            <v>2009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1812500</v>
          </cell>
          <cell r="W28">
            <v>5</v>
          </cell>
          <cell r="X28" t="str">
            <v>2009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1812500</v>
          </cell>
        </row>
        <row r="29">
          <cell r="M29">
            <v>5</v>
          </cell>
          <cell r="N29" t="str">
            <v>2009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1000000</v>
          </cell>
          <cell r="W29">
            <v>5</v>
          </cell>
          <cell r="X29" t="str">
            <v>2009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1000000</v>
          </cell>
        </row>
        <row r="30">
          <cell r="M30">
            <v>5</v>
          </cell>
          <cell r="N30" t="str">
            <v>2009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1812500</v>
          </cell>
          <cell r="W30">
            <v>5</v>
          </cell>
          <cell r="X30" t="str">
            <v>2009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1812500</v>
          </cell>
        </row>
        <row r="31">
          <cell r="M31">
            <v>5</v>
          </cell>
          <cell r="N31" t="str">
            <v>2009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2368100</v>
          </cell>
          <cell r="W31">
            <v>5</v>
          </cell>
          <cell r="X31" t="str">
            <v>2009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2368100</v>
          </cell>
        </row>
        <row r="32">
          <cell r="M32">
            <v>5</v>
          </cell>
          <cell r="N32" t="str">
            <v>2009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1812500</v>
          </cell>
          <cell r="W32">
            <v>5</v>
          </cell>
          <cell r="X32" t="str">
            <v>2009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1812500</v>
          </cell>
        </row>
        <row r="33">
          <cell r="M33">
            <v>5</v>
          </cell>
          <cell r="N33" t="str">
            <v>2009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1559751</v>
          </cell>
          <cell r="U33">
            <v>0</v>
          </cell>
          <cell r="W33">
            <v>5</v>
          </cell>
          <cell r="X33" t="str">
            <v>2009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1559751</v>
          </cell>
          <cell r="AE33">
            <v>0</v>
          </cell>
        </row>
        <row r="34">
          <cell r="M34">
            <v>6</v>
          </cell>
          <cell r="N34" t="str">
            <v>2009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1000000</v>
          </cell>
          <cell r="W34">
            <v>6</v>
          </cell>
          <cell r="X34" t="str">
            <v>2009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1000000</v>
          </cell>
        </row>
        <row r="35">
          <cell r="M35">
            <v>6</v>
          </cell>
          <cell r="N35" t="str">
            <v>2009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500000</v>
          </cell>
          <cell r="W35">
            <v>6</v>
          </cell>
          <cell r="X35" t="str">
            <v>2009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500000</v>
          </cell>
        </row>
        <row r="36">
          <cell r="M36">
            <v>6</v>
          </cell>
          <cell r="N36" t="str">
            <v>2009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1557550</v>
          </cell>
          <cell r="W36">
            <v>6</v>
          </cell>
          <cell r="X36" t="str">
            <v>2009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1557550</v>
          </cell>
        </row>
        <row r="37">
          <cell r="M37">
            <v>6</v>
          </cell>
          <cell r="N37" t="str">
            <v>2009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1668100</v>
          </cell>
          <cell r="W37">
            <v>6</v>
          </cell>
          <cell r="X37" t="str">
            <v>2009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1668100</v>
          </cell>
        </row>
        <row r="38">
          <cell r="M38">
            <v>6</v>
          </cell>
          <cell r="N38" t="str">
            <v>2009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1557550</v>
          </cell>
          <cell r="W38">
            <v>6</v>
          </cell>
          <cell r="X38" t="str">
            <v>2009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1557550</v>
          </cell>
        </row>
        <row r="39">
          <cell r="M39">
            <v>6</v>
          </cell>
          <cell r="N39" t="str">
            <v>2009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1546040</v>
          </cell>
          <cell r="W39">
            <v>6</v>
          </cell>
          <cell r="X39" t="str">
            <v>2009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1546040</v>
          </cell>
        </row>
        <row r="40">
          <cell r="M40">
            <v>6</v>
          </cell>
          <cell r="N40" t="str">
            <v>2009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1989350</v>
          </cell>
          <cell r="W40">
            <v>6</v>
          </cell>
          <cell r="X40" t="str">
            <v>2009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1989350</v>
          </cell>
        </row>
        <row r="41">
          <cell r="M41">
            <v>7</v>
          </cell>
          <cell r="N41" t="str">
            <v>2009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1989350</v>
          </cell>
          <cell r="W41">
            <v>7</v>
          </cell>
          <cell r="X41" t="str">
            <v>2009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1989350</v>
          </cell>
        </row>
        <row r="42">
          <cell r="M42">
            <v>7</v>
          </cell>
          <cell r="N42" t="str">
            <v>2009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1000000</v>
          </cell>
          <cell r="W42">
            <v>7</v>
          </cell>
          <cell r="X42" t="str">
            <v>2009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1000000</v>
          </cell>
        </row>
        <row r="43">
          <cell r="M43">
            <v>7</v>
          </cell>
          <cell r="N43" t="str">
            <v>2009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2323850</v>
          </cell>
          <cell r="W43">
            <v>7</v>
          </cell>
          <cell r="X43" t="str">
            <v>2009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2323850</v>
          </cell>
        </row>
        <row r="44">
          <cell r="M44">
            <v>7</v>
          </cell>
          <cell r="N44" t="str">
            <v>2009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2043100</v>
          </cell>
          <cell r="W44">
            <v>7</v>
          </cell>
          <cell r="X44" t="str">
            <v>2009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2043100</v>
          </cell>
        </row>
        <row r="45">
          <cell r="M45">
            <v>7</v>
          </cell>
          <cell r="N45" t="str">
            <v>2009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1057225</v>
          </cell>
          <cell r="W45">
            <v>7</v>
          </cell>
          <cell r="X45" t="str">
            <v>2009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1057225</v>
          </cell>
        </row>
        <row r="46">
          <cell r="M46">
            <v>7</v>
          </cell>
          <cell r="N46" t="str">
            <v>2009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2114450</v>
          </cell>
          <cell r="W46">
            <v>7</v>
          </cell>
          <cell r="X46" t="str">
            <v>2009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2114450</v>
          </cell>
        </row>
        <row r="47">
          <cell r="M47">
            <v>7</v>
          </cell>
          <cell r="N47" t="str">
            <v>2009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1184050</v>
          </cell>
          <cell r="W47">
            <v>7</v>
          </cell>
          <cell r="X47" t="str">
            <v>2009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1184050</v>
          </cell>
        </row>
        <row r="48">
          <cell r="M48">
            <v>7</v>
          </cell>
          <cell r="N48" t="str">
            <v>2009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3625000</v>
          </cell>
          <cell r="W48">
            <v>7</v>
          </cell>
          <cell r="X48" t="str">
            <v>2009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3625000</v>
          </cell>
        </row>
        <row r="49">
          <cell r="M49">
            <v>7</v>
          </cell>
          <cell r="N49" t="str">
            <v>2009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389875</v>
          </cell>
          <cell r="U49">
            <v>0</v>
          </cell>
          <cell r="W49">
            <v>7</v>
          </cell>
          <cell r="X49" t="str">
            <v>2009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389875</v>
          </cell>
          <cell r="AE49">
            <v>0</v>
          </cell>
        </row>
        <row r="50">
          <cell r="M50">
            <v>7</v>
          </cell>
          <cell r="N50" t="str">
            <v>2009</v>
          </cell>
          <cell r="O50">
            <v>3750000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W50">
            <v>7</v>
          </cell>
          <cell r="X50" t="str">
            <v>2009</v>
          </cell>
          <cell r="Y50">
            <v>3750000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</row>
        <row r="51">
          <cell r="M51">
            <v>8</v>
          </cell>
          <cell r="N51" t="str">
            <v>2009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1000000</v>
          </cell>
          <cell r="W51">
            <v>8</v>
          </cell>
          <cell r="X51" t="str">
            <v>2009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1000000</v>
          </cell>
        </row>
        <row r="52">
          <cell r="M52">
            <v>8</v>
          </cell>
          <cell r="N52" t="str">
            <v>2009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2040350</v>
          </cell>
          <cell r="W52">
            <v>8</v>
          </cell>
          <cell r="X52" t="str">
            <v>2009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2040350</v>
          </cell>
        </row>
        <row r="53">
          <cell r="M53">
            <v>8</v>
          </cell>
          <cell r="N53" t="str">
            <v>2009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2114450</v>
          </cell>
          <cell r="W53">
            <v>8</v>
          </cell>
          <cell r="X53" t="str">
            <v>2009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2114450</v>
          </cell>
        </row>
        <row r="54">
          <cell r="M54">
            <v>8</v>
          </cell>
          <cell r="N54" t="str">
            <v>2009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834050</v>
          </cell>
          <cell r="W54">
            <v>8</v>
          </cell>
          <cell r="X54" t="str">
            <v>2009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834050</v>
          </cell>
        </row>
        <row r="55">
          <cell r="M55">
            <v>8</v>
          </cell>
          <cell r="N55" t="str">
            <v>2009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2114450</v>
          </cell>
          <cell r="W55">
            <v>8</v>
          </cell>
          <cell r="X55" t="str">
            <v>2009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2114450</v>
          </cell>
        </row>
        <row r="56">
          <cell r="M56">
            <v>8</v>
          </cell>
          <cell r="N56" t="str">
            <v>2009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2114450</v>
          </cell>
          <cell r="W56">
            <v>8</v>
          </cell>
          <cell r="X56" t="str">
            <v>2009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2114450</v>
          </cell>
        </row>
        <row r="57">
          <cell r="M57">
            <v>8</v>
          </cell>
          <cell r="N57" t="str">
            <v>2009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1557550</v>
          </cell>
          <cell r="W57">
            <v>8</v>
          </cell>
          <cell r="X57" t="str">
            <v>2009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1557550</v>
          </cell>
        </row>
        <row r="58">
          <cell r="M58">
            <v>8</v>
          </cell>
          <cell r="N58" t="str">
            <v>2009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1184050</v>
          </cell>
          <cell r="W58">
            <v>8</v>
          </cell>
          <cell r="X58" t="str">
            <v>2009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1184050</v>
          </cell>
        </row>
        <row r="59">
          <cell r="M59">
            <v>8</v>
          </cell>
          <cell r="N59" t="str">
            <v>2009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778775</v>
          </cell>
          <cell r="W59">
            <v>8</v>
          </cell>
          <cell r="X59" t="str">
            <v>2009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778775</v>
          </cell>
        </row>
        <row r="60">
          <cell r="M60">
            <v>8</v>
          </cell>
          <cell r="N60" t="str">
            <v>2009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1869900</v>
          </cell>
          <cell r="W60">
            <v>8</v>
          </cell>
          <cell r="X60" t="str">
            <v>2009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1869900</v>
          </cell>
        </row>
        <row r="61">
          <cell r="M61">
            <v>8</v>
          </cell>
          <cell r="N61" t="str">
            <v>2009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2368100</v>
          </cell>
          <cell r="W61">
            <v>8</v>
          </cell>
          <cell r="X61" t="str">
            <v>2009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2368100</v>
          </cell>
        </row>
        <row r="62">
          <cell r="M62">
            <v>8</v>
          </cell>
          <cell r="N62" t="str">
            <v>2009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1000000</v>
          </cell>
          <cell r="W62">
            <v>8</v>
          </cell>
          <cell r="X62" t="str">
            <v>2009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1000000</v>
          </cell>
        </row>
        <row r="63">
          <cell r="M63">
            <v>8</v>
          </cell>
          <cell r="N63" t="str">
            <v>2009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389875</v>
          </cell>
          <cell r="U63">
            <v>0</v>
          </cell>
          <cell r="W63">
            <v>8</v>
          </cell>
          <cell r="X63" t="str">
            <v>2009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389875</v>
          </cell>
          <cell r="AE63">
            <v>0</v>
          </cell>
        </row>
        <row r="64">
          <cell r="M64">
            <v>5</v>
          </cell>
          <cell r="N64" t="str">
            <v>2010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18435475</v>
          </cell>
          <cell r="W64">
            <v>5</v>
          </cell>
          <cell r="X64" t="str">
            <v>2010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</row>
        <row r="65">
          <cell r="M65">
            <v>9</v>
          </cell>
          <cell r="N65" t="str">
            <v>2009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1932550</v>
          </cell>
          <cell r="W65">
            <v>9</v>
          </cell>
          <cell r="X65" t="str">
            <v>2009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1932550</v>
          </cell>
        </row>
        <row r="66">
          <cell r="M66">
            <v>9</v>
          </cell>
          <cell r="N66" t="str">
            <v>2009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1549918</v>
          </cell>
          <cell r="W66">
            <v>9</v>
          </cell>
          <cell r="X66" t="str">
            <v>2009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1549918</v>
          </cell>
        </row>
        <row r="67">
          <cell r="M67">
            <v>9</v>
          </cell>
          <cell r="N67" t="str">
            <v>2009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1557550</v>
          </cell>
          <cell r="W67">
            <v>9</v>
          </cell>
          <cell r="X67" t="str">
            <v>2009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1557550</v>
          </cell>
        </row>
        <row r="68">
          <cell r="M68">
            <v>9</v>
          </cell>
          <cell r="N68" t="str">
            <v>2009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1989350</v>
          </cell>
          <cell r="W68">
            <v>9</v>
          </cell>
          <cell r="X68" t="str">
            <v>2009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1989350</v>
          </cell>
        </row>
        <row r="69">
          <cell r="M69">
            <v>9</v>
          </cell>
          <cell r="N69" t="str">
            <v>2009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2043100</v>
          </cell>
          <cell r="W69">
            <v>9</v>
          </cell>
          <cell r="X69" t="str">
            <v>2009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2043100</v>
          </cell>
        </row>
        <row r="70">
          <cell r="M70">
            <v>9</v>
          </cell>
          <cell r="N70" t="str">
            <v>2009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1989350</v>
          </cell>
          <cell r="W70">
            <v>9</v>
          </cell>
          <cell r="X70" t="str">
            <v>2009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1989350</v>
          </cell>
        </row>
        <row r="71">
          <cell r="M71">
            <v>9</v>
          </cell>
          <cell r="N71" t="str">
            <v>2009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2368100</v>
          </cell>
          <cell r="W71">
            <v>9</v>
          </cell>
          <cell r="X71" t="str">
            <v>2009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2368100</v>
          </cell>
        </row>
        <row r="72">
          <cell r="M72">
            <v>9</v>
          </cell>
          <cell r="N72" t="str">
            <v>2009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2368100</v>
          </cell>
          <cell r="W72">
            <v>9</v>
          </cell>
          <cell r="X72" t="str">
            <v>2009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2368100</v>
          </cell>
        </row>
        <row r="73">
          <cell r="M73">
            <v>9</v>
          </cell>
          <cell r="N73" t="str">
            <v>2009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1352785</v>
          </cell>
          <cell r="W73">
            <v>9</v>
          </cell>
          <cell r="X73" t="str">
            <v>2009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1352785</v>
          </cell>
        </row>
        <row r="74">
          <cell r="M74">
            <v>9</v>
          </cell>
          <cell r="N74" t="str">
            <v>2009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2125805</v>
          </cell>
          <cell r="W74">
            <v>9</v>
          </cell>
          <cell r="X74" t="str">
            <v>2009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2125805</v>
          </cell>
        </row>
        <row r="75">
          <cell r="M75">
            <v>11</v>
          </cell>
          <cell r="N75" t="str">
            <v>2009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1054275</v>
          </cell>
          <cell r="W75">
            <v>11</v>
          </cell>
          <cell r="X75" t="str">
            <v>2009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1054275</v>
          </cell>
        </row>
        <row r="76">
          <cell r="M76">
            <v>11</v>
          </cell>
          <cell r="N76" t="str">
            <v>2009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1272760</v>
          </cell>
          <cell r="W76">
            <v>11</v>
          </cell>
          <cell r="X76" t="str">
            <v>2009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1272760</v>
          </cell>
        </row>
        <row r="77">
          <cell r="M77">
            <v>10</v>
          </cell>
          <cell r="N77" t="str">
            <v>2009</v>
          </cell>
          <cell r="O77">
            <v>3750000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W77">
            <v>10</v>
          </cell>
          <cell r="X77" t="str">
            <v>2009</v>
          </cell>
          <cell r="Y77">
            <v>3750000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</row>
        <row r="78">
          <cell r="M78">
            <v>10</v>
          </cell>
          <cell r="N78" t="str">
            <v>2009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1000000</v>
          </cell>
          <cell r="W78">
            <v>10</v>
          </cell>
          <cell r="X78" t="str">
            <v>2009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1000000</v>
          </cell>
        </row>
        <row r="79">
          <cell r="M79">
            <v>10</v>
          </cell>
          <cell r="N79" t="str">
            <v>2009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1932550</v>
          </cell>
          <cell r="W79">
            <v>10</v>
          </cell>
          <cell r="X79" t="str">
            <v>2009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1932550</v>
          </cell>
        </row>
        <row r="80">
          <cell r="M80">
            <v>10</v>
          </cell>
          <cell r="N80" t="str">
            <v>2009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1989350</v>
          </cell>
          <cell r="W80">
            <v>10</v>
          </cell>
          <cell r="X80" t="str">
            <v>2009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1989350</v>
          </cell>
        </row>
        <row r="81">
          <cell r="M81">
            <v>10</v>
          </cell>
          <cell r="N81" t="str">
            <v>2009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1869900</v>
          </cell>
          <cell r="W81">
            <v>10</v>
          </cell>
          <cell r="X81" t="str">
            <v>2009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1869900</v>
          </cell>
        </row>
        <row r="82">
          <cell r="M82">
            <v>10</v>
          </cell>
          <cell r="N82" t="str">
            <v>2009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1057225</v>
          </cell>
          <cell r="W82">
            <v>10</v>
          </cell>
          <cell r="X82" t="str">
            <v>2009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1057225</v>
          </cell>
        </row>
        <row r="83">
          <cell r="M83">
            <v>10</v>
          </cell>
          <cell r="N83" t="str">
            <v>2009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2368100</v>
          </cell>
          <cell r="W83">
            <v>10</v>
          </cell>
          <cell r="X83" t="str">
            <v>2009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2368100</v>
          </cell>
        </row>
        <row r="84">
          <cell r="M84">
            <v>10</v>
          </cell>
          <cell r="N84" t="str">
            <v>2009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1184050</v>
          </cell>
          <cell r="W84">
            <v>10</v>
          </cell>
          <cell r="X84" t="str">
            <v>2009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1184050</v>
          </cell>
        </row>
        <row r="85">
          <cell r="M85">
            <v>10</v>
          </cell>
          <cell r="N85" t="str">
            <v>2009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1020300</v>
          </cell>
          <cell r="W85">
            <v>10</v>
          </cell>
          <cell r="X85" t="str">
            <v>2009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1020300</v>
          </cell>
        </row>
        <row r="86">
          <cell r="M86">
            <v>10</v>
          </cell>
          <cell r="N86" t="str">
            <v>2009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1932550</v>
          </cell>
          <cell r="W86">
            <v>10</v>
          </cell>
          <cell r="X86" t="str">
            <v>2009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1932550</v>
          </cell>
        </row>
        <row r="87">
          <cell r="M87">
            <v>11</v>
          </cell>
          <cell r="N87" t="str">
            <v>2009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2043100</v>
          </cell>
          <cell r="W87">
            <v>11</v>
          </cell>
          <cell r="X87" t="str">
            <v>2009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2043100</v>
          </cell>
        </row>
        <row r="88">
          <cell r="M88">
            <v>11</v>
          </cell>
          <cell r="N88" t="str">
            <v>2009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2043100</v>
          </cell>
          <cell r="W88">
            <v>11</v>
          </cell>
          <cell r="X88" t="str">
            <v>2009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2043100</v>
          </cell>
        </row>
        <row r="89">
          <cell r="M89">
            <v>11</v>
          </cell>
          <cell r="N89" t="str">
            <v>2009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2043100</v>
          </cell>
          <cell r="W89">
            <v>11</v>
          </cell>
          <cell r="X89" t="str">
            <v>2009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2043100</v>
          </cell>
        </row>
        <row r="90">
          <cell r="M90">
            <v>11</v>
          </cell>
          <cell r="N90" t="str">
            <v>2009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2043100</v>
          </cell>
          <cell r="W90">
            <v>11</v>
          </cell>
          <cell r="X90" t="str">
            <v>2009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2043100</v>
          </cell>
        </row>
        <row r="91">
          <cell r="M91">
            <v>11</v>
          </cell>
          <cell r="N91" t="str">
            <v>2009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2043100</v>
          </cell>
          <cell r="W91">
            <v>11</v>
          </cell>
          <cell r="X91" t="str">
            <v>2009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2043100</v>
          </cell>
        </row>
        <row r="92">
          <cell r="M92">
            <v>11</v>
          </cell>
          <cell r="N92" t="str">
            <v>2009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1031745</v>
          </cell>
          <cell r="U92">
            <v>0</v>
          </cell>
          <cell r="W92">
            <v>11</v>
          </cell>
          <cell r="X92" t="str">
            <v>2009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1031745</v>
          </cell>
          <cell r="AE92">
            <v>0</v>
          </cell>
        </row>
        <row r="93">
          <cell r="M93">
            <v>11</v>
          </cell>
          <cell r="N93" t="str">
            <v>2009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2043100</v>
          </cell>
          <cell r="W93">
            <v>11</v>
          </cell>
          <cell r="X93" t="str">
            <v>2009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2043100</v>
          </cell>
        </row>
        <row r="94">
          <cell r="M94">
            <v>11</v>
          </cell>
          <cell r="N94" t="str">
            <v>2009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2043100</v>
          </cell>
          <cell r="W94">
            <v>11</v>
          </cell>
          <cell r="X94" t="str">
            <v>2009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2043100</v>
          </cell>
        </row>
        <row r="95">
          <cell r="M95">
            <v>11</v>
          </cell>
          <cell r="N95" t="str">
            <v>2009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2174382</v>
          </cell>
          <cell r="U95">
            <v>0</v>
          </cell>
          <cell r="W95">
            <v>11</v>
          </cell>
          <cell r="X95" t="str">
            <v>2009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</row>
        <row r="96">
          <cell r="M96">
            <v>12</v>
          </cell>
          <cell r="N96" t="str">
            <v>2009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2043100</v>
          </cell>
          <cell r="U96">
            <v>0</v>
          </cell>
          <cell r="W96">
            <v>12</v>
          </cell>
          <cell r="X96" t="str">
            <v>2009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2043100</v>
          </cell>
          <cell r="AE96">
            <v>0</v>
          </cell>
        </row>
        <row r="97">
          <cell r="M97">
            <v>12</v>
          </cell>
          <cell r="N97" t="str">
            <v>2009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1021550</v>
          </cell>
          <cell r="U97">
            <v>0</v>
          </cell>
          <cell r="W97">
            <v>12</v>
          </cell>
          <cell r="X97" t="str">
            <v>2009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1021550</v>
          </cell>
          <cell r="AE97">
            <v>0</v>
          </cell>
        </row>
        <row r="98">
          <cell r="M98">
            <v>11</v>
          </cell>
          <cell r="N98" t="str">
            <v>2009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1001160</v>
          </cell>
          <cell r="U98">
            <v>0</v>
          </cell>
          <cell r="W98">
            <v>11</v>
          </cell>
          <cell r="X98" t="str">
            <v>2009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1001160</v>
          </cell>
          <cell r="AE98">
            <v>0</v>
          </cell>
        </row>
        <row r="99">
          <cell r="M99">
            <v>12</v>
          </cell>
          <cell r="N99" t="str">
            <v>2009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2043100</v>
          </cell>
          <cell r="W99">
            <v>12</v>
          </cell>
          <cell r="X99" t="str">
            <v>2009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2043100</v>
          </cell>
        </row>
        <row r="100">
          <cell r="M100">
            <v>12</v>
          </cell>
          <cell r="N100" t="str">
            <v>2009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1021550</v>
          </cell>
          <cell r="W100">
            <v>12</v>
          </cell>
          <cell r="X100" t="str">
            <v>2009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1021550</v>
          </cell>
        </row>
        <row r="101">
          <cell r="M101">
            <v>12</v>
          </cell>
          <cell r="N101" t="str">
            <v>2009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2043100</v>
          </cell>
          <cell r="W101">
            <v>12</v>
          </cell>
          <cell r="X101" t="str">
            <v>2009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2043100</v>
          </cell>
        </row>
        <row r="102">
          <cell r="M102">
            <v>12</v>
          </cell>
          <cell r="N102" t="str">
            <v>2009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2043100</v>
          </cell>
          <cell r="W102">
            <v>12</v>
          </cell>
          <cell r="X102" t="str">
            <v>2009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2043100</v>
          </cell>
        </row>
        <row r="103">
          <cell r="M103">
            <v>12</v>
          </cell>
          <cell r="N103" t="str">
            <v>2009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2043100</v>
          </cell>
          <cell r="W103">
            <v>12</v>
          </cell>
          <cell r="X103" t="str">
            <v>2009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2043100</v>
          </cell>
        </row>
        <row r="104">
          <cell r="M104">
            <v>12</v>
          </cell>
          <cell r="N104" t="str">
            <v>2009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2043100</v>
          </cell>
          <cell r="W104">
            <v>12</v>
          </cell>
          <cell r="X104" t="str">
            <v>2009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2043100</v>
          </cell>
        </row>
        <row r="105">
          <cell r="M105">
            <v>12</v>
          </cell>
          <cell r="N105" t="str">
            <v>2009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2043100</v>
          </cell>
          <cell r="W105">
            <v>12</v>
          </cell>
          <cell r="X105" t="str">
            <v>2009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2043100</v>
          </cell>
        </row>
        <row r="106">
          <cell r="M106">
            <v>1</v>
          </cell>
          <cell r="N106" t="str">
            <v>2010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1033002</v>
          </cell>
          <cell r="U106">
            <v>0</v>
          </cell>
          <cell r="W106">
            <v>1</v>
          </cell>
          <cell r="X106" t="str">
            <v>2010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1033002</v>
          </cell>
          <cell r="AE106">
            <v>0</v>
          </cell>
        </row>
        <row r="107">
          <cell r="M107">
            <v>1</v>
          </cell>
          <cell r="N107" t="str">
            <v>2010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2043100</v>
          </cell>
          <cell r="W107">
            <v>1</v>
          </cell>
          <cell r="X107" t="str">
            <v>2010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2043100</v>
          </cell>
        </row>
        <row r="108">
          <cell r="M108">
            <v>11</v>
          </cell>
          <cell r="N108" t="str">
            <v>2009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2043100</v>
          </cell>
          <cell r="W108">
            <v>11</v>
          </cell>
          <cell r="X108" t="str">
            <v>2009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2043100</v>
          </cell>
        </row>
        <row r="109">
          <cell r="M109">
            <v>4</v>
          </cell>
          <cell r="N109" t="str">
            <v>2010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1033002</v>
          </cell>
          <cell r="U109">
            <v>0</v>
          </cell>
          <cell r="W109">
            <v>4</v>
          </cell>
          <cell r="X109" t="str">
            <v>2010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1033002</v>
          </cell>
          <cell r="AE109">
            <v>0</v>
          </cell>
        </row>
        <row r="110">
          <cell r="M110">
            <v>11</v>
          </cell>
          <cell r="N110" t="str">
            <v>2009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998647</v>
          </cell>
          <cell r="W110">
            <v>11</v>
          </cell>
          <cell r="X110" t="str">
            <v>2009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998647</v>
          </cell>
        </row>
        <row r="111">
          <cell r="M111">
            <v>2</v>
          </cell>
          <cell r="N111" t="str">
            <v>2010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1989350</v>
          </cell>
          <cell r="W111">
            <v>2</v>
          </cell>
          <cell r="X111" t="str">
            <v>2010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1989350</v>
          </cell>
        </row>
        <row r="112">
          <cell r="M112">
            <v>12</v>
          </cell>
          <cell r="N112" t="str">
            <v>2009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1989350</v>
          </cell>
          <cell r="W112">
            <v>12</v>
          </cell>
          <cell r="X112" t="str">
            <v>2009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1989350</v>
          </cell>
        </row>
        <row r="113">
          <cell r="M113">
            <v>12</v>
          </cell>
          <cell r="N113" t="str">
            <v>2009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1989350</v>
          </cell>
          <cell r="W113">
            <v>12</v>
          </cell>
          <cell r="X113" t="str">
            <v>2009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1989350</v>
          </cell>
        </row>
        <row r="114">
          <cell r="M114">
            <v>1</v>
          </cell>
          <cell r="N114" t="str">
            <v>2010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1989350</v>
          </cell>
          <cell r="W114">
            <v>1</v>
          </cell>
          <cell r="X114" t="str">
            <v>2010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1989350</v>
          </cell>
        </row>
        <row r="115">
          <cell r="M115">
            <v>2</v>
          </cell>
          <cell r="N115" t="str">
            <v>2010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1038750</v>
          </cell>
          <cell r="U115">
            <v>0</v>
          </cell>
          <cell r="W115">
            <v>2</v>
          </cell>
          <cell r="X115" t="str">
            <v>2010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1038750</v>
          </cell>
          <cell r="AE115">
            <v>0</v>
          </cell>
        </row>
        <row r="116">
          <cell r="M116">
            <v>1</v>
          </cell>
          <cell r="N116" t="str">
            <v>2010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1989350</v>
          </cell>
          <cell r="W116">
            <v>1</v>
          </cell>
          <cell r="X116" t="str">
            <v>2010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1989350</v>
          </cell>
        </row>
        <row r="117">
          <cell r="M117">
            <v>3</v>
          </cell>
          <cell r="N117" t="str">
            <v>2010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1038750</v>
          </cell>
          <cell r="U117">
            <v>0</v>
          </cell>
          <cell r="W117">
            <v>3</v>
          </cell>
          <cell r="X117" t="str">
            <v>2010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1038750</v>
          </cell>
          <cell r="AE117">
            <v>0</v>
          </cell>
        </row>
        <row r="118">
          <cell r="M118">
            <v>2</v>
          </cell>
          <cell r="N118" t="str">
            <v>2010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994675</v>
          </cell>
          <cell r="W118">
            <v>2</v>
          </cell>
          <cell r="X118" t="str">
            <v>2010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994675</v>
          </cell>
        </row>
        <row r="119">
          <cell r="M119">
            <v>2</v>
          </cell>
          <cell r="N119" t="str">
            <v>2010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1989350</v>
          </cell>
          <cell r="W119">
            <v>2</v>
          </cell>
          <cell r="X119" t="str">
            <v>2010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1989350</v>
          </cell>
        </row>
        <row r="120">
          <cell r="M120">
            <v>2</v>
          </cell>
          <cell r="N120" t="str">
            <v>2010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1989350</v>
          </cell>
          <cell r="W120">
            <v>2</v>
          </cell>
          <cell r="X120" t="str">
            <v>2010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1989350</v>
          </cell>
        </row>
        <row r="121">
          <cell r="M121">
            <v>1</v>
          </cell>
          <cell r="N121" t="str">
            <v>2010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1901200</v>
          </cell>
          <cell r="W121">
            <v>1</v>
          </cell>
          <cell r="X121" t="str">
            <v>2010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1901200</v>
          </cell>
        </row>
        <row r="122">
          <cell r="M122">
            <v>2</v>
          </cell>
          <cell r="N122" t="str">
            <v>2011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994675</v>
          </cell>
          <cell r="U122">
            <v>0</v>
          </cell>
          <cell r="W122">
            <v>2</v>
          </cell>
          <cell r="X122" t="str">
            <v>2011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994675</v>
          </cell>
          <cell r="AE122">
            <v>0</v>
          </cell>
        </row>
        <row r="123">
          <cell r="M123">
            <v>1</v>
          </cell>
          <cell r="N123" t="str">
            <v>2010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1038750</v>
          </cell>
          <cell r="U123">
            <v>0</v>
          </cell>
          <cell r="W123">
            <v>1</v>
          </cell>
          <cell r="X123" t="str">
            <v>2010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1038750</v>
          </cell>
          <cell r="AE123">
            <v>0</v>
          </cell>
        </row>
        <row r="124">
          <cell r="M124">
            <v>2</v>
          </cell>
          <cell r="N124" t="str">
            <v>2010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1989350</v>
          </cell>
          <cell r="W124">
            <v>2</v>
          </cell>
          <cell r="X124" t="str">
            <v>2010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1989350</v>
          </cell>
        </row>
        <row r="125">
          <cell r="M125">
            <v>2</v>
          </cell>
          <cell r="N125" t="str">
            <v>2010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1989350</v>
          </cell>
          <cell r="W125">
            <v>2</v>
          </cell>
          <cell r="X125" t="str">
            <v>2010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1989350</v>
          </cell>
        </row>
        <row r="126">
          <cell r="M126">
            <v>3</v>
          </cell>
          <cell r="N126" t="str">
            <v>2010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1989350</v>
          </cell>
          <cell r="W126">
            <v>3</v>
          </cell>
          <cell r="X126" t="str">
            <v>2010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1989350</v>
          </cell>
        </row>
        <row r="127">
          <cell r="M127">
            <v>1</v>
          </cell>
          <cell r="N127" t="str">
            <v>2010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1989350</v>
          </cell>
          <cell r="W127">
            <v>1</v>
          </cell>
          <cell r="X127" t="str">
            <v>2010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1989350</v>
          </cell>
        </row>
        <row r="128">
          <cell r="M128">
            <v>2</v>
          </cell>
          <cell r="N128" t="str">
            <v>2010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2116157</v>
          </cell>
          <cell r="U128">
            <v>0</v>
          </cell>
          <cell r="W128">
            <v>2</v>
          </cell>
          <cell r="X128" t="str">
            <v>2010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</row>
        <row r="129">
          <cell r="M129">
            <v>5</v>
          </cell>
          <cell r="N129" t="str">
            <v>2010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1989350</v>
          </cell>
          <cell r="W129">
            <v>5</v>
          </cell>
          <cell r="X129" t="str">
            <v>2010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1989350</v>
          </cell>
        </row>
        <row r="130">
          <cell r="M130">
            <v>7</v>
          </cell>
          <cell r="N130" t="str">
            <v>2010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975346.5</v>
          </cell>
          <cell r="W130">
            <v>7</v>
          </cell>
          <cell r="X130" t="str">
            <v>2010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975346.5</v>
          </cell>
        </row>
        <row r="131">
          <cell r="M131">
            <v>2</v>
          </cell>
          <cell r="N131" t="str">
            <v>2010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1989350</v>
          </cell>
          <cell r="W131">
            <v>2</v>
          </cell>
          <cell r="X131" t="str">
            <v>2010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1989350</v>
          </cell>
        </row>
        <row r="132">
          <cell r="M132">
            <v>2</v>
          </cell>
          <cell r="N132" t="str">
            <v>2010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1989350</v>
          </cell>
          <cell r="U132">
            <v>0</v>
          </cell>
          <cell r="W132">
            <v>2</v>
          </cell>
          <cell r="X132" t="str">
            <v>2010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</row>
        <row r="133">
          <cell r="M133">
            <v>3</v>
          </cell>
          <cell r="N133" t="str">
            <v>2010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W133">
            <v>3</v>
          </cell>
          <cell r="X133" t="str">
            <v>2010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3978700</v>
          </cell>
          <cell r="AE133">
            <v>0</v>
          </cell>
        </row>
        <row r="134">
          <cell r="M134">
            <v>6</v>
          </cell>
          <cell r="N134" t="str">
            <v>2010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3802400</v>
          </cell>
          <cell r="U134">
            <v>0</v>
          </cell>
          <cell r="W134">
            <v>6</v>
          </cell>
          <cell r="X134" t="str">
            <v>2010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</row>
        <row r="135">
          <cell r="M135">
            <v>3</v>
          </cell>
          <cell r="N135" t="str">
            <v>2010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1989350</v>
          </cell>
          <cell r="W135">
            <v>3</v>
          </cell>
          <cell r="X135" t="str">
            <v>2010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1989350</v>
          </cell>
        </row>
        <row r="136">
          <cell r="M136">
            <v>3</v>
          </cell>
          <cell r="N136" t="str">
            <v>2010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W136">
            <v>3</v>
          </cell>
          <cell r="X136" t="str">
            <v>2010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3978700</v>
          </cell>
        </row>
        <row r="137">
          <cell r="M137">
            <v>3</v>
          </cell>
          <cell r="N137" t="str">
            <v>2010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1392545</v>
          </cell>
          <cell r="W137">
            <v>3</v>
          </cell>
          <cell r="X137" t="str">
            <v>2010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1392545</v>
          </cell>
        </row>
        <row r="138">
          <cell r="M138">
            <v>1</v>
          </cell>
          <cell r="N138" t="str">
            <v>2010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2100135</v>
          </cell>
          <cell r="W138">
            <v>1</v>
          </cell>
          <cell r="X138" t="str">
            <v>2010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2100135</v>
          </cell>
        </row>
        <row r="139">
          <cell r="M139">
            <v>3</v>
          </cell>
          <cell r="N139" t="str">
            <v>2010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1038750</v>
          </cell>
          <cell r="U139">
            <v>0</v>
          </cell>
          <cell r="W139">
            <v>3</v>
          </cell>
          <cell r="X139" t="str">
            <v>2010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1038750</v>
          </cell>
          <cell r="AE139">
            <v>0</v>
          </cell>
        </row>
        <row r="140">
          <cell r="M140">
            <v>1</v>
          </cell>
          <cell r="N140" t="str">
            <v>2010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1989350</v>
          </cell>
          <cell r="W140">
            <v>1</v>
          </cell>
          <cell r="X140" t="str">
            <v>2010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1989350</v>
          </cell>
        </row>
        <row r="141">
          <cell r="M141">
            <v>1</v>
          </cell>
          <cell r="N141" t="str">
            <v>2010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1989350</v>
          </cell>
          <cell r="W141">
            <v>1</v>
          </cell>
          <cell r="X141" t="str">
            <v>2010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1989350</v>
          </cell>
        </row>
        <row r="142">
          <cell r="M142">
            <v>2</v>
          </cell>
          <cell r="N142" t="str">
            <v>2010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1989350</v>
          </cell>
          <cell r="W142">
            <v>2</v>
          </cell>
          <cell r="X142" t="str">
            <v>2010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1989350</v>
          </cell>
        </row>
        <row r="143">
          <cell r="M143">
            <v>7</v>
          </cell>
          <cell r="N143" t="str">
            <v>2010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1038750</v>
          </cell>
          <cell r="U143">
            <v>0</v>
          </cell>
          <cell r="W143">
            <v>7</v>
          </cell>
          <cell r="X143" t="str">
            <v>2010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1038750</v>
          </cell>
          <cell r="AE143">
            <v>0</v>
          </cell>
        </row>
        <row r="144">
          <cell r="M144">
            <v>4</v>
          </cell>
          <cell r="N144" t="str">
            <v>2010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1989350</v>
          </cell>
          <cell r="W144">
            <v>4</v>
          </cell>
          <cell r="X144" t="str">
            <v>2010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1989350</v>
          </cell>
        </row>
        <row r="145">
          <cell r="M145">
            <v>3</v>
          </cell>
          <cell r="N145" t="str">
            <v>2010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994675</v>
          </cell>
          <cell r="U145">
            <v>0</v>
          </cell>
          <cell r="W145">
            <v>3</v>
          </cell>
          <cell r="X145" t="str">
            <v>2010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994675</v>
          </cell>
          <cell r="AE145">
            <v>0</v>
          </cell>
        </row>
        <row r="146">
          <cell r="M146">
            <v>10</v>
          </cell>
          <cell r="N146" t="str">
            <v>2011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1392545</v>
          </cell>
          <cell r="W146">
            <v>10</v>
          </cell>
          <cell r="X146" t="str">
            <v>2011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1392545</v>
          </cell>
        </row>
        <row r="147">
          <cell r="M147">
            <v>3</v>
          </cell>
          <cell r="N147" t="str">
            <v>2010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1174000</v>
          </cell>
          <cell r="U147">
            <v>0</v>
          </cell>
          <cell r="W147">
            <v>3</v>
          </cell>
          <cell r="X147" t="str">
            <v>2010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1174000</v>
          </cell>
          <cell r="AE147">
            <v>0</v>
          </cell>
        </row>
        <row r="148">
          <cell r="M148">
            <v>4</v>
          </cell>
          <cell r="N148" t="str">
            <v>2010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2040350</v>
          </cell>
          <cell r="W148">
            <v>4</v>
          </cell>
          <cell r="X148" t="str">
            <v>2010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2040350</v>
          </cell>
        </row>
        <row r="149">
          <cell r="M149">
            <v>3</v>
          </cell>
          <cell r="N149" t="str">
            <v>2010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2040350</v>
          </cell>
          <cell r="W149">
            <v>3</v>
          </cell>
          <cell r="X149" t="str">
            <v>2010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2040350</v>
          </cell>
        </row>
        <row r="150">
          <cell r="M150">
            <v>4</v>
          </cell>
          <cell r="N150" t="str">
            <v>2010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1174000</v>
          </cell>
          <cell r="U150">
            <v>0</v>
          </cell>
          <cell r="W150">
            <v>4</v>
          </cell>
          <cell r="X150" t="str">
            <v>2010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1174000</v>
          </cell>
          <cell r="AE150">
            <v>0</v>
          </cell>
        </row>
        <row r="151">
          <cell r="M151">
            <v>4</v>
          </cell>
          <cell r="N151" t="str">
            <v>2010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2040350</v>
          </cell>
          <cell r="W151">
            <v>4</v>
          </cell>
          <cell r="X151" t="str">
            <v>2010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2040350</v>
          </cell>
        </row>
        <row r="152">
          <cell r="M152">
            <v>1</v>
          </cell>
          <cell r="N152" t="str">
            <v>2010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1020175</v>
          </cell>
          <cell r="W152">
            <v>1</v>
          </cell>
          <cell r="X152" t="str">
            <v>2010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1020175</v>
          </cell>
        </row>
        <row r="153">
          <cell r="M153">
            <v>6</v>
          </cell>
          <cell r="N153" t="str">
            <v>2010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2550438</v>
          </cell>
          <cell r="W153">
            <v>6</v>
          </cell>
          <cell r="X153" t="str">
            <v>2010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2550438</v>
          </cell>
        </row>
        <row r="154">
          <cell r="M154">
            <v>4</v>
          </cell>
          <cell r="N154" t="str">
            <v>2011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3261364</v>
          </cell>
          <cell r="W154">
            <v>4</v>
          </cell>
          <cell r="X154" t="str">
            <v>2011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</row>
        <row r="155">
          <cell r="M155">
            <v>7</v>
          </cell>
          <cell r="N155" t="str">
            <v>2010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1020175</v>
          </cell>
          <cell r="W155">
            <v>7</v>
          </cell>
          <cell r="X155" t="str">
            <v>2010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1020175</v>
          </cell>
        </row>
        <row r="156">
          <cell r="M156">
            <v>3</v>
          </cell>
          <cell r="N156" t="str">
            <v>2010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4080700</v>
          </cell>
          <cell r="W156">
            <v>3</v>
          </cell>
          <cell r="X156" t="str">
            <v>2010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</row>
        <row r="157">
          <cell r="M157">
            <v>4</v>
          </cell>
          <cell r="N157" t="str">
            <v>2010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W157">
            <v>4</v>
          </cell>
          <cell r="X157" t="str">
            <v>2010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3264560</v>
          </cell>
        </row>
        <row r="158">
          <cell r="M158">
            <v>3</v>
          </cell>
          <cell r="N158" t="str">
            <v>2011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2040350</v>
          </cell>
          <cell r="W158">
            <v>3</v>
          </cell>
          <cell r="X158" t="str">
            <v>2011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2040350</v>
          </cell>
        </row>
        <row r="159">
          <cell r="M159">
            <v>3</v>
          </cell>
          <cell r="N159" t="str">
            <v>2011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2040350</v>
          </cell>
          <cell r="W159">
            <v>3</v>
          </cell>
          <cell r="X159" t="str">
            <v>2011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2040350</v>
          </cell>
        </row>
        <row r="160">
          <cell r="M160">
            <v>5</v>
          </cell>
          <cell r="N160" t="str">
            <v>2010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2040350</v>
          </cell>
          <cell r="W160">
            <v>5</v>
          </cell>
          <cell r="X160" t="str">
            <v>2010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2040350</v>
          </cell>
        </row>
        <row r="161">
          <cell r="M161">
            <v>4</v>
          </cell>
          <cell r="N161" t="str">
            <v>2010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2040350</v>
          </cell>
          <cell r="W161">
            <v>4</v>
          </cell>
          <cell r="X161" t="str">
            <v>2010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2040350</v>
          </cell>
        </row>
        <row r="162">
          <cell r="M162">
            <v>5</v>
          </cell>
          <cell r="N162" t="str">
            <v>2010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2348000</v>
          </cell>
          <cell r="U162">
            <v>0</v>
          </cell>
          <cell r="W162">
            <v>5</v>
          </cell>
          <cell r="X162" t="str">
            <v>2010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</row>
        <row r="163">
          <cell r="M163">
            <v>2</v>
          </cell>
          <cell r="N163" t="str">
            <v>2010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2038752</v>
          </cell>
          <cell r="W163">
            <v>2</v>
          </cell>
          <cell r="X163" t="str">
            <v>2010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2038752</v>
          </cell>
        </row>
        <row r="164">
          <cell r="M164">
            <v>5</v>
          </cell>
          <cell r="N164" t="str">
            <v>2010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1020175</v>
          </cell>
          <cell r="W164">
            <v>5</v>
          </cell>
          <cell r="X164" t="str">
            <v>2010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1020175</v>
          </cell>
        </row>
        <row r="165">
          <cell r="M165">
            <v>3</v>
          </cell>
          <cell r="N165" t="str">
            <v>2010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1020175</v>
          </cell>
          <cell r="W165">
            <v>3</v>
          </cell>
          <cell r="X165" t="str">
            <v>2010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1020175</v>
          </cell>
        </row>
        <row r="166">
          <cell r="M166">
            <v>10</v>
          </cell>
          <cell r="N166" t="str">
            <v>2010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2040350</v>
          </cell>
          <cell r="W166">
            <v>10</v>
          </cell>
          <cell r="X166" t="str">
            <v>2010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2040350</v>
          </cell>
        </row>
        <row r="167">
          <cell r="M167">
            <v>8</v>
          </cell>
          <cell r="N167" t="str">
            <v>2010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2348000</v>
          </cell>
          <cell r="U167">
            <v>0</v>
          </cell>
          <cell r="W167">
            <v>8</v>
          </cell>
          <cell r="X167" t="str">
            <v>2010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</row>
        <row r="168">
          <cell r="M168">
            <v>5</v>
          </cell>
          <cell r="N168" t="str">
            <v>2010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W168">
            <v>5</v>
          </cell>
          <cell r="X168" t="str">
            <v>2010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4080700</v>
          </cell>
        </row>
        <row r="169">
          <cell r="M169">
            <v>9</v>
          </cell>
          <cell r="N169" t="str">
            <v>2010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W169">
            <v>9</v>
          </cell>
          <cell r="X169" t="str">
            <v>2010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4080700</v>
          </cell>
        </row>
        <row r="170">
          <cell r="M170">
            <v>7</v>
          </cell>
          <cell r="N170" t="str">
            <v>2010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1734298</v>
          </cell>
          <cell r="W170">
            <v>7</v>
          </cell>
          <cell r="X170" t="str">
            <v>2010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1734298</v>
          </cell>
        </row>
        <row r="171">
          <cell r="M171">
            <v>9</v>
          </cell>
          <cell r="N171" t="str">
            <v>2011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11140069</v>
          </cell>
          <cell r="U171">
            <v>0</v>
          </cell>
          <cell r="W171">
            <v>9</v>
          </cell>
          <cell r="X171" t="str">
            <v>2011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</row>
        <row r="172">
          <cell r="M172">
            <v>5</v>
          </cell>
          <cell r="N172" t="str">
            <v>2010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2040350</v>
          </cell>
          <cell r="W172">
            <v>5</v>
          </cell>
          <cell r="X172" t="str">
            <v>2010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2040350</v>
          </cell>
        </row>
        <row r="173">
          <cell r="M173">
            <v>3</v>
          </cell>
          <cell r="N173" t="str">
            <v>2011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1174000</v>
          </cell>
          <cell r="U173">
            <v>0</v>
          </cell>
          <cell r="W173">
            <v>3</v>
          </cell>
          <cell r="X173" t="str">
            <v>2011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1174000</v>
          </cell>
          <cell r="AE173">
            <v>0</v>
          </cell>
        </row>
        <row r="174">
          <cell r="M174">
            <v>6</v>
          </cell>
          <cell r="N174" t="str">
            <v>2010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1020175</v>
          </cell>
          <cell r="W174">
            <v>6</v>
          </cell>
          <cell r="X174" t="str">
            <v>2010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1020175</v>
          </cell>
        </row>
        <row r="175">
          <cell r="M175">
            <v>3</v>
          </cell>
          <cell r="N175" t="str">
            <v>2010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1732700</v>
          </cell>
          <cell r="W175">
            <v>3</v>
          </cell>
          <cell r="X175" t="str">
            <v>2010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1732700</v>
          </cell>
        </row>
        <row r="176">
          <cell r="M176">
            <v>7</v>
          </cell>
          <cell r="N176" t="str">
            <v>2010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2040350</v>
          </cell>
          <cell r="W176">
            <v>7</v>
          </cell>
          <cell r="X176" t="str">
            <v>2010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2040350</v>
          </cell>
        </row>
        <row r="177">
          <cell r="M177">
            <v>4</v>
          </cell>
          <cell r="N177" t="str">
            <v>2010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2040350</v>
          </cell>
          <cell r="W177">
            <v>4</v>
          </cell>
          <cell r="X177" t="str">
            <v>2010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2040350</v>
          </cell>
        </row>
        <row r="178">
          <cell r="M178">
            <v>4</v>
          </cell>
          <cell r="N178" t="str">
            <v>2010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2040350</v>
          </cell>
          <cell r="W178">
            <v>4</v>
          </cell>
          <cell r="X178" t="str">
            <v>2010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2040350</v>
          </cell>
        </row>
        <row r="179">
          <cell r="M179">
            <v>4</v>
          </cell>
          <cell r="N179" t="str">
            <v>2010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1020175</v>
          </cell>
          <cell r="W179">
            <v>4</v>
          </cell>
          <cell r="X179" t="str">
            <v>2010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1020175</v>
          </cell>
        </row>
        <row r="180">
          <cell r="M180">
            <v>1</v>
          </cell>
          <cell r="N180" t="str">
            <v>2011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2348000</v>
          </cell>
          <cell r="U180">
            <v>0</v>
          </cell>
          <cell r="W180">
            <v>1</v>
          </cell>
          <cell r="X180" t="str">
            <v>2011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</row>
        <row r="181">
          <cell r="M181">
            <v>6</v>
          </cell>
          <cell r="N181" t="str">
            <v>2011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2040350</v>
          </cell>
          <cell r="W181">
            <v>6</v>
          </cell>
          <cell r="X181" t="str">
            <v>2011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2040350</v>
          </cell>
        </row>
        <row r="182">
          <cell r="M182">
            <v>7</v>
          </cell>
          <cell r="N182" t="str">
            <v>2010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4080700</v>
          </cell>
          <cell r="W182">
            <v>7</v>
          </cell>
          <cell r="X182" t="str">
            <v>2010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</row>
        <row r="183">
          <cell r="M183">
            <v>1</v>
          </cell>
          <cell r="N183" t="str">
            <v>2011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2040350</v>
          </cell>
          <cell r="W183">
            <v>1</v>
          </cell>
          <cell r="X183" t="str">
            <v>2011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2040350</v>
          </cell>
        </row>
        <row r="184">
          <cell r="M184">
            <v>5</v>
          </cell>
          <cell r="N184" t="str">
            <v>2010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2114450</v>
          </cell>
          <cell r="W184">
            <v>5</v>
          </cell>
          <cell r="X184" t="str">
            <v>2010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2114450</v>
          </cell>
        </row>
        <row r="185">
          <cell r="M185">
            <v>7</v>
          </cell>
          <cell r="N185" t="str">
            <v>2010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1691560</v>
          </cell>
          <cell r="W185">
            <v>7</v>
          </cell>
          <cell r="X185" t="str">
            <v>2010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1691560</v>
          </cell>
        </row>
        <row r="186">
          <cell r="M186">
            <v>7</v>
          </cell>
          <cell r="N186" t="str">
            <v>2010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2114450</v>
          </cell>
          <cell r="W186">
            <v>7</v>
          </cell>
          <cell r="X186" t="str">
            <v>2010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2114450</v>
          </cell>
        </row>
        <row r="187">
          <cell r="M187">
            <v>5</v>
          </cell>
          <cell r="N187" t="str">
            <v>2010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2114450</v>
          </cell>
          <cell r="W187">
            <v>5</v>
          </cell>
          <cell r="X187" t="str">
            <v>2010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2114450</v>
          </cell>
        </row>
        <row r="188">
          <cell r="M188">
            <v>7</v>
          </cell>
          <cell r="N188" t="str">
            <v>2010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1235473</v>
          </cell>
          <cell r="W188">
            <v>7</v>
          </cell>
          <cell r="X188" t="str">
            <v>2010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1235473</v>
          </cell>
        </row>
        <row r="189">
          <cell r="M189">
            <v>7</v>
          </cell>
          <cell r="N189" t="str">
            <v>2010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W189">
            <v>7</v>
          </cell>
          <cell r="X189" t="str">
            <v>2010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2359000</v>
          </cell>
          <cell r="AE189">
            <v>0</v>
          </cell>
        </row>
        <row r="190">
          <cell r="M190">
            <v>4</v>
          </cell>
          <cell r="N190" t="str">
            <v>2010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1179500</v>
          </cell>
          <cell r="U190">
            <v>0</v>
          </cell>
          <cell r="W190">
            <v>4</v>
          </cell>
          <cell r="X190" t="str">
            <v>2010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1179500</v>
          </cell>
          <cell r="AE190">
            <v>0</v>
          </cell>
        </row>
        <row r="191">
          <cell r="M191">
            <v>7</v>
          </cell>
          <cell r="N191" t="str">
            <v>2010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2114450</v>
          </cell>
          <cell r="W191">
            <v>7</v>
          </cell>
          <cell r="X191" t="str">
            <v>2010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2114450</v>
          </cell>
        </row>
        <row r="192">
          <cell r="M192">
            <v>9</v>
          </cell>
          <cell r="N192" t="str">
            <v>2010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2114450</v>
          </cell>
          <cell r="W192">
            <v>9</v>
          </cell>
          <cell r="X192" t="str">
            <v>2010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2114450</v>
          </cell>
        </row>
        <row r="193">
          <cell r="M193">
            <v>7</v>
          </cell>
          <cell r="N193" t="str">
            <v>2010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2114450</v>
          </cell>
          <cell r="W193">
            <v>7</v>
          </cell>
          <cell r="X193" t="str">
            <v>2010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2114450</v>
          </cell>
        </row>
        <row r="194">
          <cell r="M194">
            <v>6</v>
          </cell>
          <cell r="N194" t="str">
            <v>2012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2114450</v>
          </cell>
          <cell r="W194">
            <v>6</v>
          </cell>
          <cell r="X194" t="str">
            <v>2012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2114450</v>
          </cell>
        </row>
        <row r="195">
          <cell r="M195">
            <v>8</v>
          </cell>
          <cell r="N195" t="str">
            <v>2011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1057225</v>
          </cell>
          <cell r="W195">
            <v>8</v>
          </cell>
          <cell r="X195" t="str">
            <v>2011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1057225</v>
          </cell>
        </row>
        <row r="196">
          <cell r="M196">
            <v>7</v>
          </cell>
          <cell r="N196" t="str">
            <v>2010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1869900</v>
          </cell>
          <cell r="W196">
            <v>7</v>
          </cell>
          <cell r="X196" t="str">
            <v>2010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1869900</v>
          </cell>
        </row>
        <row r="197">
          <cell r="M197">
            <v>7</v>
          </cell>
          <cell r="N197" t="str">
            <v>2010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2114450</v>
          </cell>
          <cell r="W197">
            <v>7</v>
          </cell>
          <cell r="X197" t="str">
            <v>2010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2114450</v>
          </cell>
        </row>
        <row r="198">
          <cell r="M198">
            <v>7</v>
          </cell>
          <cell r="N198" t="str">
            <v>2010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2114450</v>
          </cell>
          <cell r="W198">
            <v>7</v>
          </cell>
          <cell r="X198" t="str">
            <v>2010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2114450</v>
          </cell>
        </row>
        <row r="199">
          <cell r="M199">
            <v>7</v>
          </cell>
          <cell r="N199" t="str">
            <v>2010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1057225</v>
          </cell>
          <cell r="W199">
            <v>7</v>
          </cell>
          <cell r="X199" t="str">
            <v>2010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1057225</v>
          </cell>
        </row>
        <row r="200">
          <cell r="M200">
            <v>7</v>
          </cell>
          <cell r="N200" t="str">
            <v>2010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1179500</v>
          </cell>
          <cell r="U200">
            <v>0</v>
          </cell>
          <cell r="W200">
            <v>7</v>
          </cell>
          <cell r="X200" t="str">
            <v>2010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1179500</v>
          </cell>
          <cell r="AE200">
            <v>0</v>
          </cell>
        </row>
        <row r="201">
          <cell r="M201">
            <v>7</v>
          </cell>
          <cell r="N201" t="str">
            <v>2010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1179500</v>
          </cell>
          <cell r="U201">
            <v>0</v>
          </cell>
          <cell r="W201">
            <v>7</v>
          </cell>
          <cell r="X201" t="str">
            <v>2010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1179500</v>
          </cell>
          <cell r="AE201">
            <v>0</v>
          </cell>
        </row>
        <row r="202">
          <cell r="M202">
            <v>7</v>
          </cell>
          <cell r="N202" t="str">
            <v>2010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2114450</v>
          </cell>
          <cell r="W202">
            <v>7</v>
          </cell>
          <cell r="X202" t="str">
            <v>2010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2114450</v>
          </cell>
        </row>
        <row r="203">
          <cell r="M203">
            <v>7</v>
          </cell>
          <cell r="N203" t="str">
            <v>2010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2114450</v>
          </cell>
          <cell r="W203">
            <v>7</v>
          </cell>
          <cell r="X203" t="str">
            <v>2010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2114450</v>
          </cell>
        </row>
        <row r="204">
          <cell r="M204">
            <v>7</v>
          </cell>
          <cell r="N204" t="str">
            <v>2010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2114450</v>
          </cell>
          <cell r="W204">
            <v>7</v>
          </cell>
          <cell r="X204" t="str">
            <v>2010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2114450</v>
          </cell>
        </row>
        <row r="205">
          <cell r="M205">
            <v>1</v>
          </cell>
          <cell r="N205" t="str">
            <v>2011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2114450</v>
          </cell>
          <cell r="W205">
            <v>1</v>
          </cell>
          <cell r="X205" t="str">
            <v>2011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2114450</v>
          </cell>
        </row>
        <row r="206">
          <cell r="M206">
            <v>2</v>
          </cell>
          <cell r="N206" t="str">
            <v>2011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4228900</v>
          </cell>
          <cell r="W206">
            <v>2</v>
          </cell>
          <cell r="X206" t="str">
            <v>2011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</row>
        <row r="207">
          <cell r="M207">
            <v>2</v>
          </cell>
          <cell r="N207" t="str">
            <v>2011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W207">
            <v>2</v>
          </cell>
          <cell r="X207" t="str">
            <v>2011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2114450</v>
          </cell>
        </row>
        <row r="208">
          <cell r="M208">
            <v>3</v>
          </cell>
          <cell r="N208" t="str">
            <v>2012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W208">
            <v>3</v>
          </cell>
          <cell r="X208" t="str">
            <v>2012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16710104</v>
          </cell>
        </row>
        <row r="209">
          <cell r="M209">
            <v>7</v>
          </cell>
          <cell r="N209" t="str">
            <v>2010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2114450</v>
          </cell>
          <cell r="W209">
            <v>7</v>
          </cell>
          <cell r="X209" t="str">
            <v>2010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2114450</v>
          </cell>
        </row>
        <row r="210">
          <cell r="M210">
            <v>7</v>
          </cell>
          <cell r="N210" t="str">
            <v>2010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2114450</v>
          </cell>
          <cell r="W210">
            <v>7</v>
          </cell>
          <cell r="X210" t="str">
            <v>2010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2114450</v>
          </cell>
        </row>
        <row r="211">
          <cell r="M211">
            <v>7</v>
          </cell>
          <cell r="N211" t="str">
            <v>2010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1179500</v>
          </cell>
          <cell r="U211">
            <v>0</v>
          </cell>
          <cell r="W211">
            <v>7</v>
          </cell>
          <cell r="X211" t="str">
            <v>2010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1179500</v>
          </cell>
          <cell r="AE211">
            <v>0</v>
          </cell>
        </row>
        <row r="212">
          <cell r="M212">
            <v>9</v>
          </cell>
          <cell r="N212" t="str">
            <v>2010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1179500</v>
          </cell>
          <cell r="U212">
            <v>0</v>
          </cell>
          <cell r="W212">
            <v>9</v>
          </cell>
          <cell r="X212" t="str">
            <v>2010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1179500</v>
          </cell>
          <cell r="AE212">
            <v>0</v>
          </cell>
        </row>
        <row r="213">
          <cell r="M213">
            <v>8</v>
          </cell>
          <cell r="N213" t="str">
            <v>2011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2114450</v>
          </cell>
          <cell r="W213">
            <v>8</v>
          </cell>
          <cell r="X213" t="str">
            <v>2011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2114450</v>
          </cell>
        </row>
        <row r="214">
          <cell r="M214">
            <v>4</v>
          </cell>
          <cell r="N214" t="str">
            <v>2011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W214">
            <v>4</v>
          </cell>
          <cell r="X214" t="str">
            <v>2011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4228900</v>
          </cell>
        </row>
        <row r="215">
          <cell r="M215">
            <v>3</v>
          </cell>
          <cell r="N215" t="str">
            <v>2011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2114450</v>
          </cell>
          <cell r="W215">
            <v>3</v>
          </cell>
          <cell r="X215" t="str">
            <v>2011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</row>
        <row r="216">
          <cell r="M216">
            <v>3</v>
          </cell>
          <cell r="N216" t="str">
            <v>2011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W216">
            <v>3</v>
          </cell>
          <cell r="X216" t="str">
            <v>2011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2114450</v>
          </cell>
        </row>
        <row r="217">
          <cell r="M217">
            <v>9</v>
          </cell>
          <cell r="N217" t="str">
            <v>2011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4228900</v>
          </cell>
          <cell r="W217">
            <v>9</v>
          </cell>
          <cell r="X217" t="str">
            <v>2011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</row>
        <row r="218">
          <cell r="M218">
            <v>2</v>
          </cell>
          <cell r="N218" t="str">
            <v>2011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2114450</v>
          </cell>
          <cell r="W218">
            <v>2</v>
          </cell>
          <cell r="X218" t="str">
            <v>2011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2114450</v>
          </cell>
        </row>
        <row r="219">
          <cell r="M219">
            <v>6</v>
          </cell>
          <cell r="N219" t="str">
            <v>2011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2114450</v>
          </cell>
          <cell r="W219">
            <v>6</v>
          </cell>
          <cell r="X219" t="str">
            <v>2011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2114450</v>
          </cell>
        </row>
        <row r="220">
          <cell r="M220">
            <v>4</v>
          </cell>
          <cell r="N220" t="str">
            <v>2011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1869900</v>
          </cell>
          <cell r="W220">
            <v>4</v>
          </cell>
          <cell r="X220" t="str">
            <v>2011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1869900</v>
          </cell>
        </row>
        <row r="221">
          <cell r="M221">
            <v>10</v>
          </cell>
          <cell r="N221" t="str">
            <v>2010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1184050</v>
          </cell>
          <cell r="W221">
            <v>10</v>
          </cell>
          <cell r="X221" t="str">
            <v>2010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1184050</v>
          </cell>
        </row>
        <row r="222">
          <cell r="M222">
            <v>8</v>
          </cell>
          <cell r="N222" t="str">
            <v>2010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2368100</v>
          </cell>
          <cell r="W222">
            <v>8</v>
          </cell>
          <cell r="X222" t="str">
            <v>2010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2368100</v>
          </cell>
        </row>
        <row r="223">
          <cell r="M223">
            <v>12</v>
          </cell>
          <cell r="N223" t="str">
            <v>2010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1329250</v>
          </cell>
          <cell r="U223">
            <v>0</v>
          </cell>
          <cell r="W223">
            <v>12</v>
          </cell>
          <cell r="X223" t="str">
            <v>2010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1329250</v>
          </cell>
          <cell r="AE223">
            <v>0</v>
          </cell>
        </row>
        <row r="224">
          <cell r="M224">
            <v>12</v>
          </cell>
          <cell r="N224" t="str">
            <v>2010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2368100</v>
          </cell>
          <cell r="W224">
            <v>12</v>
          </cell>
          <cell r="X224" t="str">
            <v>2010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2368100</v>
          </cell>
        </row>
        <row r="225">
          <cell r="M225">
            <v>12</v>
          </cell>
          <cell r="N225" t="str">
            <v>2010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2368100</v>
          </cell>
          <cell r="W225">
            <v>12</v>
          </cell>
          <cell r="X225" t="str">
            <v>2010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2368100</v>
          </cell>
        </row>
        <row r="226">
          <cell r="M226">
            <v>8</v>
          </cell>
          <cell r="N226" t="str">
            <v>2010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1184050</v>
          </cell>
          <cell r="W226">
            <v>8</v>
          </cell>
          <cell r="X226" t="str">
            <v>2010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1184050</v>
          </cell>
        </row>
        <row r="227">
          <cell r="M227">
            <v>12</v>
          </cell>
          <cell r="N227" t="str">
            <v>2010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2077700</v>
          </cell>
          <cell r="W227">
            <v>12</v>
          </cell>
          <cell r="X227" t="str">
            <v>2010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2077700</v>
          </cell>
        </row>
        <row r="228">
          <cell r="M228">
            <v>12</v>
          </cell>
          <cell r="N228" t="str">
            <v>2010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1329250</v>
          </cell>
          <cell r="U228">
            <v>0</v>
          </cell>
          <cell r="W228">
            <v>12</v>
          </cell>
          <cell r="X228" t="str">
            <v>2010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1329250</v>
          </cell>
          <cell r="AE228">
            <v>0</v>
          </cell>
        </row>
        <row r="229">
          <cell r="M229">
            <v>3</v>
          </cell>
          <cell r="N229" t="str">
            <v>2011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4736200</v>
          </cell>
          <cell r="W229">
            <v>3</v>
          </cell>
          <cell r="X229" t="str">
            <v>2011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</row>
        <row r="230">
          <cell r="M230">
            <v>5</v>
          </cell>
          <cell r="N230" t="str">
            <v>2011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4736200</v>
          </cell>
          <cell r="W230">
            <v>5</v>
          </cell>
          <cell r="X230" t="str">
            <v>2011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</row>
        <row r="231">
          <cell r="M231">
            <v>5</v>
          </cell>
          <cell r="N231" t="str">
            <v>2011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W231">
            <v>5</v>
          </cell>
          <cell r="X231" t="str">
            <v>2011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4736200</v>
          </cell>
        </row>
        <row r="232">
          <cell r="M232">
            <v>5</v>
          </cell>
          <cell r="N232" t="str">
            <v>2011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2368100</v>
          </cell>
          <cell r="W232">
            <v>5</v>
          </cell>
          <cell r="X232" t="str">
            <v>2011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2368100</v>
          </cell>
        </row>
        <row r="233">
          <cell r="M233">
            <v>8</v>
          </cell>
          <cell r="N233" t="str">
            <v>2010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2368100</v>
          </cell>
          <cell r="W233">
            <v>8</v>
          </cell>
          <cell r="X233" t="str">
            <v>2010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2368100</v>
          </cell>
        </row>
        <row r="234">
          <cell r="M234">
            <v>12</v>
          </cell>
          <cell r="N234" t="str">
            <v>2011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2368100</v>
          </cell>
          <cell r="W234">
            <v>12</v>
          </cell>
          <cell r="X234" t="str">
            <v>2011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2368100</v>
          </cell>
        </row>
        <row r="235">
          <cell r="M235">
            <v>11</v>
          </cell>
          <cell r="N235" t="str">
            <v>2010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1184050</v>
          </cell>
          <cell r="W235">
            <v>11</v>
          </cell>
          <cell r="X235" t="str">
            <v>2010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1184050</v>
          </cell>
        </row>
        <row r="236">
          <cell r="M236">
            <v>8</v>
          </cell>
          <cell r="N236" t="str">
            <v>2010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1184050</v>
          </cell>
          <cell r="W236">
            <v>8</v>
          </cell>
          <cell r="X236" t="str">
            <v>2010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1184050</v>
          </cell>
        </row>
        <row r="237">
          <cell r="M237">
            <v>2</v>
          </cell>
          <cell r="N237" t="str">
            <v>2011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2368100</v>
          </cell>
          <cell r="W237">
            <v>2</v>
          </cell>
          <cell r="X237" t="str">
            <v>2011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2368100</v>
          </cell>
        </row>
        <row r="238">
          <cell r="M238">
            <v>3</v>
          </cell>
          <cell r="N238" t="str">
            <v>2011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1329250</v>
          </cell>
          <cell r="U238">
            <v>0</v>
          </cell>
          <cell r="W238">
            <v>3</v>
          </cell>
          <cell r="X238" t="str">
            <v>2011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1329250</v>
          </cell>
          <cell r="AE238">
            <v>0</v>
          </cell>
        </row>
        <row r="239">
          <cell r="M239">
            <v>4</v>
          </cell>
          <cell r="N239" t="str">
            <v>2011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4155400</v>
          </cell>
          <cell r="W239">
            <v>4</v>
          </cell>
          <cell r="X239" t="str">
            <v>2011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</row>
        <row r="240">
          <cell r="M240">
            <v>2</v>
          </cell>
          <cell r="N240" t="str">
            <v>2011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W240">
            <v>2</v>
          </cell>
          <cell r="X240" t="str">
            <v>2011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4736200</v>
          </cell>
        </row>
        <row r="241">
          <cell r="M241">
            <v>1</v>
          </cell>
          <cell r="N241" t="str">
            <v>2011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2368100</v>
          </cell>
          <cell r="W241">
            <v>1</v>
          </cell>
          <cell r="X241" t="str">
            <v>2011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2368100</v>
          </cell>
        </row>
        <row r="242">
          <cell r="M242">
            <v>11</v>
          </cell>
          <cell r="N242" t="str">
            <v>2010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1329250</v>
          </cell>
          <cell r="U242">
            <v>0</v>
          </cell>
          <cell r="W242">
            <v>11</v>
          </cell>
          <cell r="X242" t="str">
            <v>2010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1329250</v>
          </cell>
          <cell r="AE242">
            <v>0</v>
          </cell>
        </row>
        <row r="243">
          <cell r="M243">
            <v>8</v>
          </cell>
          <cell r="N243" t="str">
            <v>2011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W243">
            <v>8</v>
          </cell>
          <cell r="X243" t="str">
            <v>2011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4736200</v>
          </cell>
        </row>
        <row r="244">
          <cell r="M244">
            <v>8</v>
          </cell>
          <cell r="N244" t="str">
            <v>2011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2368100</v>
          </cell>
          <cell r="W244">
            <v>8</v>
          </cell>
          <cell r="X244" t="str">
            <v>2011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2368100</v>
          </cell>
        </row>
        <row r="245">
          <cell r="M245">
            <v>8</v>
          </cell>
          <cell r="N245" t="str">
            <v>2010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2368100</v>
          </cell>
          <cell r="W245">
            <v>8</v>
          </cell>
          <cell r="X245" t="str">
            <v>2010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2368100</v>
          </cell>
        </row>
        <row r="246">
          <cell r="M246">
            <v>8</v>
          </cell>
          <cell r="N246" t="str">
            <v>2010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1184050</v>
          </cell>
          <cell r="W246">
            <v>8</v>
          </cell>
          <cell r="X246" t="str">
            <v>2010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1184050</v>
          </cell>
        </row>
        <row r="247">
          <cell r="M247">
            <v>12</v>
          </cell>
          <cell r="N247" t="str">
            <v>2010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2368100</v>
          </cell>
          <cell r="W247">
            <v>12</v>
          </cell>
          <cell r="X247" t="str">
            <v>2010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2368100</v>
          </cell>
        </row>
        <row r="248">
          <cell r="M248">
            <v>3</v>
          </cell>
          <cell r="N248" t="str">
            <v>2011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1894480</v>
          </cell>
          <cell r="W248">
            <v>3</v>
          </cell>
          <cell r="X248" t="str">
            <v>2011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1894480</v>
          </cell>
        </row>
        <row r="249">
          <cell r="M249">
            <v>3</v>
          </cell>
          <cell r="N249" t="str">
            <v>2011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1329250</v>
          </cell>
          <cell r="U249">
            <v>0</v>
          </cell>
          <cell r="W249">
            <v>3</v>
          </cell>
          <cell r="X249" t="str">
            <v>2011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1329250</v>
          </cell>
          <cell r="AE249">
            <v>0</v>
          </cell>
        </row>
        <row r="250">
          <cell r="M250">
            <v>3</v>
          </cell>
          <cell r="N250" t="str">
            <v>2011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2368100</v>
          </cell>
          <cell r="W250">
            <v>3</v>
          </cell>
          <cell r="X250" t="str">
            <v>2011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2368100</v>
          </cell>
        </row>
        <row r="251">
          <cell r="M251">
            <v>11</v>
          </cell>
          <cell r="N251" t="str">
            <v>2010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2368100</v>
          </cell>
          <cell r="W251">
            <v>11</v>
          </cell>
          <cell r="X251" t="str">
            <v>2010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2368100</v>
          </cell>
        </row>
        <row r="252">
          <cell r="M252">
            <v>4</v>
          </cell>
          <cell r="N252" t="str">
            <v>2011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2368100</v>
          </cell>
          <cell r="W252">
            <v>4</v>
          </cell>
          <cell r="X252" t="str">
            <v>2011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2368100</v>
          </cell>
        </row>
        <row r="253">
          <cell r="M253">
            <v>6</v>
          </cell>
          <cell r="N253" t="str">
            <v>2011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2368100</v>
          </cell>
          <cell r="W253">
            <v>6</v>
          </cell>
          <cell r="X253" t="str">
            <v>2011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2368100</v>
          </cell>
        </row>
        <row r="254">
          <cell r="M254">
            <v>8</v>
          </cell>
          <cell r="N254" t="str">
            <v>2010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1329250</v>
          </cell>
          <cell r="U254">
            <v>0</v>
          </cell>
          <cell r="W254">
            <v>8</v>
          </cell>
          <cell r="X254" t="str">
            <v>2010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1329250</v>
          </cell>
          <cell r="AE254">
            <v>0</v>
          </cell>
        </row>
        <row r="255">
          <cell r="M255">
            <v>2</v>
          </cell>
          <cell r="N255" t="str">
            <v>2011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W255">
            <v>2</v>
          </cell>
          <cell r="X255" t="str">
            <v>2011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4736200</v>
          </cell>
        </row>
        <row r="256">
          <cell r="M256">
            <v>8</v>
          </cell>
          <cell r="N256" t="str">
            <v>2011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1367270</v>
          </cell>
          <cell r="W256">
            <v>8</v>
          </cell>
          <cell r="X256" t="str">
            <v>2011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1367270</v>
          </cell>
        </row>
        <row r="257">
          <cell r="M257">
            <v>8</v>
          </cell>
          <cell r="N257" t="str">
            <v>2011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W257">
            <v>8</v>
          </cell>
          <cell r="X257" t="str">
            <v>2011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2788620</v>
          </cell>
        </row>
        <row r="258">
          <cell r="M258">
            <v>1</v>
          </cell>
          <cell r="N258" t="str">
            <v>2011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2323850</v>
          </cell>
          <cell r="W258">
            <v>1</v>
          </cell>
          <cell r="X258" t="str">
            <v>2011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2323850</v>
          </cell>
        </row>
        <row r="259">
          <cell r="M259">
            <v>1</v>
          </cell>
          <cell r="N259" t="str">
            <v>2011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1394310</v>
          </cell>
          <cell r="W259">
            <v>1</v>
          </cell>
          <cell r="X259" t="str">
            <v>2011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1394310</v>
          </cell>
        </row>
        <row r="260">
          <cell r="M260">
            <v>2</v>
          </cell>
          <cell r="N260" t="str">
            <v>2011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1314250</v>
          </cell>
          <cell r="U260">
            <v>0</v>
          </cell>
          <cell r="W260">
            <v>2</v>
          </cell>
          <cell r="X260" t="str">
            <v>2011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1314250</v>
          </cell>
          <cell r="AE260">
            <v>0</v>
          </cell>
        </row>
        <row r="261">
          <cell r="M261">
            <v>3</v>
          </cell>
          <cell r="N261" t="str">
            <v>2011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2323850</v>
          </cell>
          <cell r="W261">
            <v>3</v>
          </cell>
          <cell r="X261" t="str">
            <v>2011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2323850</v>
          </cell>
        </row>
        <row r="262">
          <cell r="M262">
            <v>2</v>
          </cell>
          <cell r="N262" t="str">
            <v>2011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1394310</v>
          </cell>
          <cell r="W262">
            <v>2</v>
          </cell>
          <cell r="X262" t="str">
            <v>2011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1394310</v>
          </cell>
        </row>
        <row r="263">
          <cell r="M263">
            <v>1</v>
          </cell>
          <cell r="N263" t="str">
            <v>2011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2483970</v>
          </cell>
          <cell r="W263">
            <v>1</v>
          </cell>
          <cell r="X263" t="str">
            <v>2011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2483970</v>
          </cell>
        </row>
        <row r="264">
          <cell r="M264">
            <v>3</v>
          </cell>
          <cell r="N264" t="str">
            <v>2011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2323850</v>
          </cell>
          <cell r="W264">
            <v>3</v>
          </cell>
          <cell r="X264" t="str">
            <v>2011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2323850</v>
          </cell>
        </row>
        <row r="265">
          <cell r="M265">
            <v>1</v>
          </cell>
          <cell r="N265" t="str">
            <v>2011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4647700</v>
          </cell>
          <cell r="W265">
            <v>1</v>
          </cell>
          <cell r="X265" t="str">
            <v>2011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</row>
        <row r="266">
          <cell r="M266">
            <v>2</v>
          </cell>
          <cell r="N266" t="str">
            <v>2011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1314250</v>
          </cell>
          <cell r="U266">
            <v>0</v>
          </cell>
          <cell r="W266">
            <v>2</v>
          </cell>
          <cell r="X266" t="str">
            <v>2011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1314250</v>
          </cell>
          <cell r="AE266">
            <v>0</v>
          </cell>
        </row>
        <row r="267">
          <cell r="M267">
            <v>6</v>
          </cell>
          <cell r="N267" t="str">
            <v>2011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2323850</v>
          </cell>
          <cell r="W267">
            <v>6</v>
          </cell>
          <cell r="X267" t="str">
            <v>2011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2323850</v>
          </cell>
        </row>
        <row r="268">
          <cell r="M268">
            <v>1</v>
          </cell>
          <cell r="N268" t="str">
            <v>2011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2323850</v>
          </cell>
          <cell r="W268">
            <v>1</v>
          </cell>
          <cell r="X268" t="str">
            <v>2011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2323850</v>
          </cell>
        </row>
        <row r="269">
          <cell r="M269">
            <v>9</v>
          </cell>
          <cell r="N269" t="str">
            <v>2011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W269">
            <v>9</v>
          </cell>
          <cell r="X269" t="str">
            <v>2011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3718160</v>
          </cell>
        </row>
        <row r="270">
          <cell r="M270">
            <v>1</v>
          </cell>
          <cell r="N270" t="str">
            <v>2011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2323850</v>
          </cell>
          <cell r="W270">
            <v>1</v>
          </cell>
          <cell r="X270" t="str">
            <v>2011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2323850</v>
          </cell>
        </row>
        <row r="271">
          <cell r="M271">
            <v>1</v>
          </cell>
          <cell r="N271" t="str">
            <v>2011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1859080</v>
          </cell>
          <cell r="W271">
            <v>1</v>
          </cell>
          <cell r="X271" t="str">
            <v>2011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1859080</v>
          </cell>
        </row>
        <row r="272">
          <cell r="M272">
            <v>3</v>
          </cell>
          <cell r="N272" t="str">
            <v>2011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2323850</v>
          </cell>
          <cell r="W272">
            <v>3</v>
          </cell>
          <cell r="X272" t="str">
            <v>2011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2323850</v>
          </cell>
        </row>
        <row r="273">
          <cell r="M273">
            <v>1</v>
          </cell>
          <cell r="N273" t="str">
            <v>2011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1554430</v>
          </cell>
          <cell r="W273">
            <v>1</v>
          </cell>
          <cell r="X273" t="str">
            <v>2011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1554430</v>
          </cell>
        </row>
        <row r="274">
          <cell r="M274">
            <v>3</v>
          </cell>
          <cell r="N274" t="str">
            <v>2011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W274">
            <v>3</v>
          </cell>
          <cell r="X274" t="str">
            <v>2011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4647700</v>
          </cell>
        </row>
        <row r="275">
          <cell r="M275">
            <v>2</v>
          </cell>
          <cell r="N275" t="str">
            <v>2011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1859080</v>
          </cell>
          <cell r="W275">
            <v>2</v>
          </cell>
          <cell r="X275" t="str">
            <v>2011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1859080</v>
          </cell>
        </row>
        <row r="276">
          <cell r="M276">
            <v>1</v>
          </cell>
          <cell r="N276" t="str">
            <v>2011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2628500</v>
          </cell>
          <cell r="U276">
            <v>0</v>
          </cell>
          <cell r="W276">
            <v>1</v>
          </cell>
          <cell r="X276" t="str">
            <v>2011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</row>
        <row r="277">
          <cell r="M277">
            <v>7</v>
          </cell>
          <cell r="N277" t="str">
            <v>2011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1859080</v>
          </cell>
          <cell r="W277">
            <v>7</v>
          </cell>
          <cell r="X277" t="str">
            <v>2011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1859080</v>
          </cell>
        </row>
        <row r="278">
          <cell r="M278">
            <v>1</v>
          </cell>
          <cell r="N278" t="str">
            <v>2011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2323850</v>
          </cell>
          <cell r="W278">
            <v>1</v>
          </cell>
          <cell r="X278" t="str">
            <v>2011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2323850</v>
          </cell>
        </row>
        <row r="279">
          <cell r="M279">
            <v>12</v>
          </cell>
          <cell r="N279" t="str">
            <v>2011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2628500</v>
          </cell>
          <cell r="U279">
            <v>0</v>
          </cell>
          <cell r="W279">
            <v>12</v>
          </cell>
          <cell r="X279" t="str">
            <v>2011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</row>
        <row r="280">
          <cell r="M280">
            <v>8</v>
          </cell>
          <cell r="N280" t="str">
            <v>2012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2323850</v>
          </cell>
          <cell r="W280">
            <v>8</v>
          </cell>
          <cell r="X280" t="str">
            <v>2012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2323850</v>
          </cell>
        </row>
        <row r="281">
          <cell r="M281">
            <v>2</v>
          </cell>
          <cell r="N281" t="str">
            <v>2012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2019200</v>
          </cell>
          <cell r="W281">
            <v>2</v>
          </cell>
          <cell r="X281" t="str">
            <v>2012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2019200</v>
          </cell>
        </row>
        <row r="282">
          <cell r="M282">
            <v>3</v>
          </cell>
          <cell r="N282" t="str">
            <v>2011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4647700</v>
          </cell>
          <cell r="W282">
            <v>3</v>
          </cell>
          <cell r="X282" t="str">
            <v>2011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</row>
        <row r="283">
          <cell r="M283">
            <v>3</v>
          </cell>
          <cell r="N283" t="str">
            <v>2011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4647700</v>
          </cell>
          <cell r="W283">
            <v>3</v>
          </cell>
          <cell r="X283" t="str">
            <v>2011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</row>
        <row r="284">
          <cell r="M284">
            <v>3</v>
          </cell>
          <cell r="N284" t="str">
            <v>2011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2323850</v>
          </cell>
          <cell r="W284">
            <v>3</v>
          </cell>
          <cell r="X284" t="str">
            <v>2011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2323850</v>
          </cell>
        </row>
        <row r="285">
          <cell r="M285">
            <v>1</v>
          </cell>
          <cell r="N285" t="str">
            <v>2011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1314250</v>
          </cell>
          <cell r="U285">
            <v>0</v>
          </cell>
          <cell r="W285">
            <v>1</v>
          </cell>
          <cell r="X285" t="str">
            <v>2011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1314250</v>
          </cell>
          <cell r="AE285">
            <v>0</v>
          </cell>
        </row>
        <row r="286">
          <cell r="M286">
            <v>4</v>
          </cell>
          <cell r="N286" t="str">
            <v>2011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2323850</v>
          </cell>
          <cell r="W286">
            <v>4</v>
          </cell>
          <cell r="X286" t="str">
            <v>2011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2323850</v>
          </cell>
        </row>
        <row r="287">
          <cell r="M287">
            <v>1</v>
          </cell>
          <cell r="N287" t="str">
            <v>2011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1161925</v>
          </cell>
          <cell r="W287">
            <v>1</v>
          </cell>
          <cell r="X287" t="str">
            <v>2011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1161925</v>
          </cell>
        </row>
        <row r="288">
          <cell r="M288">
            <v>4</v>
          </cell>
          <cell r="N288" t="str">
            <v>2012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2323850</v>
          </cell>
          <cell r="W288">
            <v>4</v>
          </cell>
          <cell r="X288" t="str">
            <v>2012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2323850</v>
          </cell>
        </row>
        <row r="289">
          <cell r="M289">
            <v>10</v>
          </cell>
          <cell r="N289" t="str">
            <v>2011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4647700</v>
          </cell>
          <cell r="W289">
            <v>10</v>
          </cell>
          <cell r="X289" t="str">
            <v>2011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</row>
        <row r="290">
          <cell r="M290">
            <v>10</v>
          </cell>
          <cell r="N290" t="str">
            <v>2011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4647700</v>
          </cell>
          <cell r="W290">
            <v>10</v>
          </cell>
          <cell r="X290" t="str">
            <v>2011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</row>
        <row r="291">
          <cell r="M291">
            <v>1</v>
          </cell>
          <cell r="N291" t="str">
            <v>2012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2323850</v>
          </cell>
          <cell r="W291">
            <v>1</v>
          </cell>
          <cell r="X291" t="str">
            <v>2012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</row>
        <row r="292">
          <cell r="M292">
            <v>1</v>
          </cell>
          <cell r="N292" t="str">
            <v>2012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2628500</v>
          </cell>
          <cell r="U292">
            <v>0</v>
          </cell>
          <cell r="W292">
            <v>1</v>
          </cell>
          <cell r="X292" t="str">
            <v>2012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</row>
        <row r="293">
          <cell r="M293">
            <v>4</v>
          </cell>
          <cell r="N293" t="str">
            <v>2011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1929000</v>
          </cell>
          <cell r="W293">
            <v>4</v>
          </cell>
          <cell r="X293" t="str">
            <v>2011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1929000</v>
          </cell>
        </row>
        <row r="294">
          <cell r="M294">
            <v>4</v>
          </cell>
          <cell r="N294" t="str">
            <v>2011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4672000</v>
          </cell>
          <cell r="W294">
            <v>4</v>
          </cell>
          <cell r="X294" t="str">
            <v>2011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</row>
        <row r="295">
          <cell r="M295">
            <v>4</v>
          </cell>
          <cell r="N295" t="str">
            <v>2011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1168000</v>
          </cell>
          <cell r="W295">
            <v>4</v>
          </cell>
          <cell r="X295" t="str">
            <v>2011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1168000</v>
          </cell>
        </row>
        <row r="296">
          <cell r="M296">
            <v>4</v>
          </cell>
          <cell r="N296" t="str">
            <v>2011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2336000</v>
          </cell>
          <cell r="W296">
            <v>4</v>
          </cell>
          <cell r="X296" t="str">
            <v>2011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2336000</v>
          </cell>
        </row>
        <row r="297">
          <cell r="M297">
            <v>1</v>
          </cell>
          <cell r="N297" t="str">
            <v>2011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W297">
            <v>1</v>
          </cell>
          <cell r="X297" t="str">
            <v>2011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2336000</v>
          </cell>
        </row>
        <row r="298">
          <cell r="M298">
            <v>10</v>
          </cell>
          <cell r="N298" t="str">
            <v>2011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2743000</v>
          </cell>
          <cell r="U298">
            <v>0</v>
          </cell>
          <cell r="W298">
            <v>10</v>
          </cell>
          <cell r="X298" t="str">
            <v>2011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</row>
        <row r="299">
          <cell r="M299">
            <v>5</v>
          </cell>
          <cell r="N299" t="str">
            <v>2011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4672000</v>
          </cell>
          <cell r="W299">
            <v>5</v>
          </cell>
          <cell r="X299" t="str">
            <v>2011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</row>
        <row r="300">
          <cell r="M300">
            <v>10</v>
          </cell>
          <cell r="N300" t="str">
            <v>2011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4672000</v>
          </cell>
          <cell r="W300">
            <v>10</v>
          </cell>
          <cell r="X300" t="str">
            <v>2011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</row>
        <row r="301">
          <cell r="M301">
            <v>1</v>
          </cell>
          <cell r="N301" t="str">
            <v>2011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2336000</v>
          </cell>
          <cell r="W301">
            <v>1</v>
          </cell>
          <cell r="X301" t="str">
            <v>2011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2336000</v>
          </cell>
        </row>
        <row r="302">
          <cell r="M302">
            <v>8</v>
          </cell>
          <cell r="N302" t="str">
            <v>2012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2336000</v>
          </cell>
          <cell r="W302">
            <v>8</v>
          </cell>
          <cell r="X302" t="str">
            <v>2012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2336000</v>
          </cell>
        </row>
        <row r="303">
          <cell r="M303">
            <v>1</v>
          </cell>
          <cell r="N303" t="str">
            <v>2012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W303">
            <v>1</v>
          </cell>
          <cell r="X303" t="str">
            <v>2012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4672000</v>
          </cell>
        </row>
        <row r="304">
          <cell r="M304">
            <v>1</v>
          </cell>
          <cell r="N304" t="str">
            <v>2012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1371500</v>
          </cell>
          <cell r="U304">
            <v>0</v>
          </cell>
          <cell r="W304">
            <v>1</v>
          </cell>
          <cell r="X304" t="str">
            <v>2012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1371500</v>
          </cell>
          <cell r="AE304">
            <v>0</v>
          </cell>
        </row>
        <row r="305">
          <cell r="M305">
            <v>5</v>
          </cell>
          <cell r="N305" t="str">
            <v>2011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2743000</v>
          </cell>
          <cell r="U305">
            <v>0</v>
          </cell>
          <cell r="W305">
            <v>5</v>
          </cell>
          <cell r="X305" t="str">
            <v>2011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</row>
        <row r="306">
          <cell r="M306">
            <v>7</v>
          </cell>
          <cell r="N306" t="str">
            <v>2011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4672000</v>
          </cell>
          <cell r="W306">
            <v>7</v>
          </cell>
          <cell r="X306" t="str">
            <v>2011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</row>
        <row r="307">
          <cell r="M307">
            <v>9</v>
          </cell>
          <cell r="N307" t="str">
            <v>2012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2336000</v>
          </cell>
          <cell r="W307">
            <v>9</v>
          </cell>
          <cell r="X307" t="str">
            <v>2012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2336000</v>
          </cell>
        </row>
        <row r="308">
          <cell r="M308">
            <v>4</v>
          </cell>
          <cell r="N308" t="str">
            <v>2011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2336000</v>
          </cell>
          <cell r="W308">
            <v>4</v>
          </cell>
          <cell r="X308" t="str">
            <v>2011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</row>
        <row r="309">
          <cell r="M309">
            <v>5</v>
          </cell>
          <cell r="N309" t="str">
            <v>2011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4672000</v>
          </cell>
          <cell r="W309">
            <v>5</v>
          </cell>
          <cell r="X309" t="str">
            <v>2011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</row>
        <row r="310">
          <cell r="M310">
            <v>1</v>
          </cell>
          <cell r="N310" t="str">
            <v>2011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2336000</v>
          </cell>
          <cell r="W310">
            <v>1</v>
          </cell>
          <cell r="X310" t="str">
            <v>2011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</row>
        <row r="311">
          <cell r="M311">
            <v>1</v>
          </cell>
          <cell r="N311" t="str">
            <v>2012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3857997</v>
          </cell>
          <cell r="W311">
            <v>1</v>
          </cell>
          <cell r="X311" t="str">
            <v>2012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</row>
        <row r="312">
          <cell r="M312">
            <v>6</v>
          </cell>
          <cell r="N312" t="str">
            <v>2011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W312">
            <v>6</v>
          </cell>
          <cell r="X312" t="str">
            <v>2011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4672000</v>
          </cell>
        </row>
        <row r="313">
          <cell r="M313">
            <v>11</v>
          </cell>
          <cell r="N313" t="str">
            <v>2011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4672000</v>
          </cell>
          <cell r="W313">
            <v>11</v>
          </cell>
          <cell r="X313" t="str">
            <v>2011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</row>
        <row r="314">
          <cell r="M314">
            <v>11</v>
          </cell>
          <cell r="N314" t="str">
            <v>2012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2743000</v>
          </cell>
          <cell r="U314">
            <v>0</v>
          </cell>
          <cell r="W314">
            <v>11</v>
          </cell>
          <cell r="X314" t="str">
            <v>2012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</row>
        <row r="315">
          <cell r="M315">
            <v>1</v>
          </cell>
          <cell r="N315" t="str">
            <v>2011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2336000</v>
          </cell>
          <cell r="W315">
            <v>1</v>
          </cell>
          <cell r="X315" t="str">
            <v>2011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2336000</v>
          </cell>
        </row>
        <row r="316">
          <cell r="M316">
            <v>10</v>
          </cell>
          <cell r="N316" t="str">
            <v>2011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W316">
            <v>10</v>
          </cell>
          <cell r="X316" t="str">
            <v>2011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4672000</v>
          </cell>
        </row>
        <row r="317">
          <cell r="M317">
            <v>9</v>
          </cell>
          <cell r="N317" t="str">
            <v>2012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W317">
            <v>9</v>
          </cell>
          <cell r="X317" t="str">
            <v>2012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11140069</v>
          </cell>
          <cell r="AE317">
            <v>0</v>
          </cell>
        </row>
        <row r="318">
          <cell r="M318">
            <v>4</v>
          </cell>
          <cell r="N318" t="str">
            <v>2012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2336000</v>
          </cell>
          <cell r="W318">
            <v>4</v>
          </cell>
          <cell r="X318" t="str">
            <v>2012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2336000</v>
          </cell>
        </row>
        <row r="319">
          <cell r="M319">
            <v>12</v>
          </cell>
          <cell r="N319" t="str">
            <v>2011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2743000</v>
          </cell>
          <cell r="U319">
            <v>0</v>
          </cell>
          <cell r="W319">
            <v>12</v>
          </cell>
          <cell r="X319" t="str">
            <v>2011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</row>
        <row r="320">
          <cell r="M320">
            <v>5</v>
          </cell>
          <cell r="N320" t="str">
            <v>2011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1928999</v>
          </cell>
          <cell r="W320">
            <v>5</v>
          </cell>
          <cell r="X320" t="str">
            <v>2011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1928999</v>
          </cell>
        </row>
        <row r="321">
          <cell r="M321">
            <v>4</v>
          </cell>
          <cell r="N321" t="str">
            <v>2011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2336000</v>
          </cell>
          <cell r="W321">
            <v>4</v>
          </cell>
          <cell r="X321" t="str">
            <v>2011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2336000</v>
          </cell>
        </row>
        <row r="322">
          <cell r="M322">
            <v>11</v>
          </cell>
          <cell r="N322" t="str">
            <v>2011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2336000</v>
          </cell>
          <cell r="W322">
            <v>11</v>
          </cell>
          <cell r="X322" t="str">
            <v>2011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</row>
        <row r="323">
          <cell r="M323">
            <v>1</v>
          </cell>
          <cell r="N323" t="str">
            <v>2012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4672000</v>
          </cell>
          <cell r="W323">
            <v>1</v>
          </cell>
          <cell r="X323" t="str">
            <v>2012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</row>
        <row r="324">
          <cell r="M324">
            <v>2</v>
          </cell>
          <cell r="N324" t="str">
            <v>2012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2743000</v>
          </cell>
          <cell r="U324">
            <v>0</v>
          </cell>
          <cell r="W324">
            <v>2</v>
          </cell>
          <cell r="X324" t="str">
            <v>2012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</row>
        <row r="325">
          <cell r="M325">
            <v>8</v>
          </cell>
          <cell r="N325" t="str">
            <v>2011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2336000</v>
          </cell>
          <cell r="W325">
            <v>8</v>
          </cell>
          <cell r="X325" t="str">
            <v>2011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2336000</v>
          </cell>
        </row>
        <row r="326">
          <cell r="M326">
            <v>1</v>
          </cell>
          <cell r="N326" t="str">
            <v>2011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W326">
            <v>1</v>
          </cell>
          <cell r="X326" t="str">
            <v>2011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4672000</v>
          </cell>
        </row>
        <row r="327">
          <cell r="M327">
            <v>4</v>
          </cell>
          <cell r="N327" t="str">
            <v>2012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2336000</v>
          </cell>
          <cell r="W327">
            <v>4</v>
          </cell>
          <cell r="X327" t="str">
            <v>2012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2336000</v>
          </cell>
        </row>
        <row r="328">
          <cell r="M328">
            <v>1</v>
          </cell>
          <cell r="N328" t="str">
            <v>2011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1168000</v>
          </cell>
          <cell r="W328">
            <v>1</v>
          </cell>
          <cell r="X328" t="str">
            <v>2011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1168000</v>
          </cell>
        </row>
        <row r="329">
          <cell r="M329">
            <v>3</v>
          </cell>
          <cell r="N329" t="str">
            <v>2012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W329">
            <v>3</v>
          </cell>
          <cell r="X329" t="str">
            <v>2012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2336000</v>
          </cell>
        </row>
        <row r="330">
          <cell r="M330">
            <v>1</v>
          </cell>
          <cell r="N330" t="str">
            <v>2012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2336000</v>
          </cell>
          <cell r="W330">
            <v>1</v>
          </cell>
          <cell r="X330" t="str">
            <v>2012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</row>
        <row r="331">
          <cell r="M331">
            <v>6</v>
          </cell>
          <cell r="N331" t="str">
            <v>2012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W331">
            <v>6</v>
          </cell>
          <cell r="X331" t="str">
            <v>2012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2466700</v>
          </cell>
        </row>
        <row r="332">
          <cell r="M332">
            <v>6</v>
          </cell>
          <cell r="N332" t="str">
            <v>2012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3708500</v>
          </cell>
          <cell r="U332">
            <v>0</v>
          </cell>
          <cell r="W332">
            <v>6</v>
          </cell>
          <cell r="X332" t="str">
            <v>2012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</row>
        <row r="333">
          <cell r="M333">
            <v>8</v>
          </cell>
          <cell r="N333" t="str">
            <v>2011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1224900</v>
          </cell>
          <cell r="W333">
            <v>8</v>
          </cell>
          <cell r="X333" t="str">
            <v>2011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1224900</v>
          </cell>
        </row>
        <row r="334">
          <cell r="M334">
            <v>7</v>
          </cell>
          <cell r="N334" t="str">
            <v>2011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2466700</v>
          </cell>
          <cell r="W334">
            <v>7</v>
          </cell>
          <cell r="X334" t="str">
            <v>2011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2466700</v>
          </cell>
        </row>
        <row r="335">
          <cell r="M335">
            <v>7</v>
          </cell>
          <cell r="N335" t="str">
            <v>2011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2466700</v>
          </cell>
          <cell r="W335">
            <v>7</v>
          </cell>
          <cell r="X335" t="str">
            <v>2011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2466700</v>
          </cell>
        </row>
        <row r="336">
          <cell r="M336">
            <v>7</v>
          </cell>
          <cell r="N336" t="str">
            <v>2011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2466700</v>
          </cell>
          <cell r="W336">
            <v>7</v>
          </cell>
          <cell r="X336" t="str">
            <v>2011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2466700</v>
          </cell>
        </row>
        <row r="337">
          <cell r="M337">
            <v>7</v>
          </cell>
          <cell r="N337" t="str">
            <v>2011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3708500</v>
          </cell>
          <cell r="U337">
            <v>0</v>
          </cell>
          <cell r="W337">
            <v>7</v>
          </cell>
          <cell r="X337" t="str">
            <v>2011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</row>
        <row r="338">
          <cell r="M338">
            <v>7</v>
          </cell>
          <cell r="N338" t="str">
            <v>2011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4933400</v>
          </cell>
          <cell r="W338">
            <v>7</v>
          </cell>
          <cell r="X338" t="str">
            <v>2011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</row>
        <row r="339">
          <cell r="M339">
            <v>2</v>
          </cell>
          <cell r="N339" t="str">
            <v>2012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4933400</v>
          </cell>
          <cell r="W339">
            <v>2</v>
          </cell>
          <cell r="X339" t="str">
            <v>2012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</row>
        <row r="340">
          <cell r="M340">
            <v>5</v>
          </cell>
          <cell r="N340" t="str">
            <v>2012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1233350</v>
          </cell>
          <cell r="W340">
            <v>5</v>
          </cell>
          <cell r="X340" t="str">
            <v>2012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1233350</v>
          </cell>
        </row>
        <row r="341">
          <cell r="M341">
            <v>4</v>
          </cell>
          <cell r="N341" t="str">
            <v>2012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4933400</v>
          </cell>
          <cell r="W341">
            <v>4</v>
          </cell>
          <cell r="X341" t="str">
            <v>2012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</row>
        <row r="342">
          <cell r="M342">
            <v>5</v>
          </cell>
          <cell r="N342" t="str">
            <v>2012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4933400</v>
          </cell>
          <cell r="W342">
            <v>5</v>
          </cell>
          <cell r="X342" t="str">
            <v>2012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</row>
        <row r="343">
          <cell r="M343">
            <v>4</v>
          </cell>
          <cell r="N343" t="str">
            <v>2012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3708500</v>
          </cell>
          <cell r="U343">
            <v>0</v>
          </cell>
          <cell r="W343">
            <v>4</v>
          </cell>
          <cell r="X343" t="str">
            <v>2012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</row>
        <row r="344">
          <cell r="M344">
            <v>12</v>
          </cell>
          <cell r="N344" t="str">
            <v>2011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4933400</v>
          </cell>
          <cell r="W344">
            <v>12</v>
          </cell>
          <cell r="X344" t="str">
            <v>2011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</row>
        <row r="345">
          <cell r="M345">
            <v>9</v>
          </cell>
          <cell r="N345" t="str">
            <v>2012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4933400</v>
          </cell>
          <cell r="W345">
            <v>9</v>
          </cell>
          <cell r="X345" t="str">
            <v>2012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</row>
        <row r="346">
          <cell r="M346">
            <v>8</v>
          </cell>
          <cell r="N346" t="str">
            <v>2011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4933400</v>
          </cell>
          <cell r="W346">
            <v>8</v>
          </cell>
          <cell r="X346" t="str">
            <v>2011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</row>
        <row r="347">
          <cell r="M347">
            <v>8</v>
          </cell>
          <cell r="N347" t="str">
            <v>2011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2466700</v>
          </cell>
          <cell r="W347">
            <v>8</v>
          </cell>
          <cell r="X347" t="str">
            <v>2011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2466700</v>
          </cell>
        </row>
        <row r="348">
          <cell r="M348">
            <v>8</v>
          </cell>
          <cell r="N348" t="str">
            <v>2011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2466700</v>
          </cell>
          <cell r="W348">
            <v>8</v>
          </cell>
          <cell r="X348" t="str">
            <v>2011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2466700</v>
          </cell>
        </row>
        <row r="349">
          <cell r="M349">
            <v>8</v>
          </cell>
          <cell r="N349" t="str">
            <v>2011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1854250</v>
          </cell>
          <cell r="U349">
            <v>0</v>
          </cell>
          <cell r="W349">
            <v>8</v>
          </cell>
          <cell r="X349" t="str">
            <v>2011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1854250</v>
          </cell>
          <cell r="AE349">
            <v>0</v>
          </cell>
        </row>
        <row r="350">
          <cell r="M350">
            <v>2</v>
          </cell>
          <cell r="N350" t="str">
            <v>2012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2449800</v>
          </cell>
          <cell r="W350">
            <v>2</v>
          </cell>
          <cell r="X350" t="str">
            <v>2012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</row>
        <row r="351">
          <cell r="M351">
            <v>8</v>
          </cell>
          <cell r="N351" t="str">
            <v>2011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4366700</v>
          </cell>
          <cell r="W351">
            <v>8</v>
          </cell>
          <cell r="X351" t="str">
            <v>2011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566700</v>
          </cell>
        </row>
        <row r="352">
          <cell r="M352">
            <v>8</v>
          </cell>
          <cell r="N352" t="str">
            <v>2011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2466700</v>
          </cell>
          <cell r="W352">
            <v>8</v>
          </cell>
          <cell r="X352" t="str">
            <v>2011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</row>
        <row r="353">
          <cell r="M353">
            <v>8</v>
          </cell>
          <cell r="N353" t="str">
            <v>2011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4933400</v>
          </cell>
          <cell r="W353">
            <v>8</v>
          </cell>
          <cell r="X353" t="str">
            <v>2011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</row>
        <row r="354">
          <cell r="M354">
            <v>10</v>
          </cell>
          <cell r="N354" t="str">
            <v>2012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1233350</v>
          </cell>
          <cell r="W354">
            <v>10</v>
          </cell>
          <cell r="X354" t="str">
            <v>2012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1233350</v>
          </cell>
        </row>
        <row r="355">
          <cell r="M355">
            <v>7</v>
          </cell>
          <cell r="N355" t="str">
            <v>2012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5570035</v>
          </cell>
          <cell r="U355">
            <v>0</v>
          </cell>
          <cell r="W355">
            <v>7</v>
          </cell>
          <cell r="X355" t="str">
            <v>2012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</row>
        <row r="356">
          <cell r="M356">
            <v>8</v>
          </cell>
          <cell r="N356" t="str">
            <v>2011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2458249</v>
          </cell>
          <cell r="W356">
            <v>8</v>
          </cell>
          <cell r="X356" t="str">
            <v>2011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2458249</v>
          </cell>
        </row>
        <row r="357">
          <cell r="M357">
            <v>11</v>
          </cell>
          <cell r="N357" t="str">
            <v>2011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4933400</v>
          </cell>
          <cell r="W357">
            <v>11</v>
          </cell>
          <cell r="X357" t="str">
            <v>2011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</row>
        <row r="358">
          <cell r="M358">
            <v>4</v>
          </cell>
          <cell r="N358" t="str">
            <v>2012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2466700</v>
          </cell>
          <cell r="W358">
            <v>4</v>
          </cell>
          <cell r="X358" t="str">
            <v>2012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</row>
        <row r="359">
          <cell r="M359">
            <v>9</v>
          </cell>
          <cell r="N359" t="str">
            <v>2011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4933400</v>
          </cell>
          <cell r="W359">
            <v>9</v>
          </cell>
          <cell r="X359" t="str">
            <v>2011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</row>
        <row r="360">
          <cell r="M360">
            <v>4</v>
          </cell>
          <cell r="N360" t="str">
            <v>2012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4933400</v>
          </cell>
          <cell r="W360">
            <v>4</v>
          </cell>
          <cell r="X360" t="str">
            <v>2012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</row>
        <row r="361">
          <cell r="M361">
            <v>3</v>
          </cell>
          <cell r="N361" t="str">
            <v>2012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3708500</v>
          </cell>
          <cell r="U361">
            <v>0</v>
          </cell>
          <cell r="W361">
            <v>3</v>
          </cell>
          <cell r="X361" t="str">
            <v>2012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</row>
        <row r="362">
          <cell r="M362">
            <v>6</v>
          </cell>
          <cell r="N362" t="str">
            <v>2012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3708500</v>
          </cell>
          <cell r="U362">
            <v>0</v>
          </cell>
          <cell r="W362">
            <v>6</v>
          </cell>
          <cell r="X362" t="str">
            <v>2012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</row>
        <row r="363">
          <cell r="M363">
            <v>5</v>
          </cell>
          <cell r="N363" t="str">
            <v>2012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4933400</v>
          </cell>
          <cell r="W363">
            <v>5</v>
          </cell>
          <cell r="X363" t="str">
            <v>2012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</row>
        <row r="364">
          <cell r="M364">
            <v>9</v>
          </cell>
          <cell r="N364" t="str">
            <v>2011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2466700</v>
          </cell>
          <cell r="W364">
            <v>9</v>
          </cell>
          <cell r="X364" t="str">
            <v>2011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</row>
        <row r="365">
          <cell r="M365">
            <v>9</v>
          </cell>
          <cell r="N365" t="str">
            <v>2011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1233350</v>
          </cell>
          <cell r="W365">
            <v>9</v>
          </cell>
          <cell r="X365" t="str">
            <v>2011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1233350</v>
          </cell>
        </row>
        <row r="366">
          <cell r="M366">
            <v>9</v>
          </cell>
          <cell r="N366" t="str">
            <v>2011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2466700</v>
          </cell>
          <cell r="W366">
            <v>9</v>
          </cell>
          <cell r="X366" t="str">
            <v>2011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2466700</v>
          </cell>
        </row>
        <row r="367">
          <cell r="M367">
            <v>5</v>
          </cell>
          <cell r="N367" t="str">
            <v>2012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4933400</v>
          </cell>
          <cell r="W367">
            <v>5</v>
          </cell>
          <cell r="X367" t="str">
            <v>2012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</row>
        <row r="368">
          <cell r="M368">
            <v>4</v>
          </cell>
          <cell r="N368" t="str">
            <v>2012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2637350</v>
          </cell>
          <cell r="W368">
            <v>4</v>
          </cell>
          <cell r="X368" t="str">
            <v>2012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</row>
        <row r="369">
          <cell r="M369">
            <v>4</v>
          </cell>
          <cell r="N369" t="str">
            <v>2012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3842000</v>
          </cell>
          <cell r="U369">
            <v>0</v>
          </cell>
          <cell r="W369">
            <v>4</v>
          </cell>
          <cell r="X369" t="str">
            <v>2012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</row>
        <row r="370">
          <cell r="M370">
            <v>3</v>
          </cell>
          <cell r="N370" t="str">
            <v>2012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5274700</v>
          </cell>
          <cell r="W370">
            <v>3</v>
          </cell>
          <cell r="X370" t="str">
            <v>2012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</row>
        <row r="371">
          <cell r="M371">
            <v>4</v>
          </cell>
          <cell r="N371" t="str">
            <v>2012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5274700</v>
          </cell>
          <cell r="W371">
            <v>4</v>
          </cell>
          <cell r="X371" t="str">
            <v>2012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</row>
        <row r="372">
          <cell r="M372">
            <v>1</v>
          </cell>
          <cell r="N372" t="str">
            <v>2012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5274700</v>
          </cell>
          <cell r="W372">
            <v>1</v>
          </cell>
          <cell r="X372" t="str">
            <v>2012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</row>
        <row r="373">
          <cell r="M373">
            <v>8</v>
          </cell>
          <cell r="N373" t="str">
            <v>2012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W373">
            <v>8</v>
          </cell>
          <cell r="X373" t="str">
            <v>2012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3837000</v>
          </cell>
          <cell r="AE373">
            <v>0</v>
          </cell>
        </row>
        <row r="374">
          <cell r="M374">
            <v>11</v>
          </cell>
          <cell r="N374" t="str">
            <v>2011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5274700</v>
          </cell>
          <cell r="W374">
            <v>11</v>
          </cell>
          <cell r="X374" t="str">
            <v>2011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</row>
        <row r="375">
          <cell r="M375">
            <v>10</v>
          </cell>
          <cell r="N375" t="str">
            <v>2011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5274700</v>
          </cell>
          <cell r="W375">
            <v>10</v>
          </cell>
          <cell r="X375" t="str">
            <v>2011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</row>
        <row r="376">
          <cell r="M376">
            <v>10</v>
          </cell>
          <cell r="N376" t="str">
            <v>2011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2637350</v>
          </cell>
          <cell r="W376">
            <v>10</v>
          </cell>
          <cell r="X376" t="str">
            <v>2011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</row>
        <row r="377">
          <cell r="M377">
            <v>10</v>
          </cell>
          <cell r="N377" t="str">
            <v>2011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1437700</v>
          </cell>
          <cell r="W377">
            <v>10</v>
          </cell>
          <cell r="X377" t="str">
            <v>2011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1437700</v>
          </cell>
        </row>
        <row r="378">
          <cell r="M378">
            <v>10</v>
          </cell>
          <cell r="N378" t="str">
            <v>2011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5274700</v>
          </cell>
          <cell r="W378">
            <v>10</v>
          </cell>
          <cell r="X378" t="str">
            <v>2011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</row>
        <row r="379">
          <cell r="M379">
            <v>4</v>
          </cell>
          <cell r="N379" t="str">
            <v>2012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5274700</v>
          </cell>
          <cell r="W379">
            <v>4</v>
          </cell>
          <cell r="X379" t="str">
            <v>2012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</row>
        <row r="380">
          <cell r="M380">
            <v>11</v>
          </cell>
          <cell r="N380" t="str">
            <v>2011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5274700</v>
          </cell>
          <cell r="W380">
            <v>11</v>
          </cell>
          <cell r="X380" t="str">
            <v>2011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</row>
        <row r="381">
          <cell r="M381">
            <v>11</v>
          </cell>
          <cell r="N381" t="str">
            <v>2011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5512750</v>
          </cell>
          <cell r="W381">
            <v>11</v>
          </cell>
          <cell r="X381" t="str">
            <v>2011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</row>
        <row r="382">
          <cell r="M382">
            <v>5</v>
          </cell>
          <cell r="N382" t="str">
            <v>2014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5274700</v>
          </cell>
          <cell r="W382">
            <v>5</v>
          </cell>
          <cell r="X382" t="str">
            <v>2014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</row>
        <row r="383">
          <cell r="M383">
            <v>4</v>
          </cell>
          <cell r="N383" t="str">
            <v>2012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2637350</v>
          </cell>
          <cell r="W383">
            <v>4</v>
          </cell>
          <cell r="X383" t="str">
            <v>2012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</row>
        <row r="384">
          <cell r="M384">
            <v>5</v>
          </cell>
          <cell r="N384" t="str">
            <v>2012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3837000</v>
          </cell>
          <cell r="U384">
            <v>0</v>
          </cell>
          <cell r="W384">
            <v>5</v>
          </cell>
          <cell r="X384" t="str">
            <v>2012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</row>
        <row r="385">
          <cell r="M385">
            <v>2</v>
          </cell>
          <cell r="N385" t="str">
            <v>2012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2637350</v>
          </cell>
          <cell r="W385">
            <v>2</v>
          </cell>
          <cell r="X385" t="str">
            <v>2012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2637350</v>
          </cell>
        </row>
        <row r="386">
          <cell r="M386">
            <v>11</v>
          </cell>
          <cell r="N386" t="str">
            <v>2011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5274700</v>
          </cell>
          <cell r="W386">
            <v>11</v>
          </cell>
          <cell r="X386" t="str">
            <v>2011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</row>
        <row r="387">
          <cell r="M387">
            <v>5</v>
          </cell>
          <cell r="N387" t="str">
            <v>2012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5274700</v>
          </cell>
          <cell r="W387">
            <v>5</v>
          </cell>
          <cell r="X387" t="str">
            <v>2012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</row>
        <row r="388">
          <cell r="M388">
            <v>11</v>
          </cell>
          <cell r="N388" t="str">
            <v>2011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2637350</v>
          </cell>
          <cell r="W388">
            <v>11</v>
          </cell>
          <cell r="X388" t="str">
            <v>2011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2637350</v>
          </cell>
        </row>
        <row r="389">
          <cell r="M389">
            <v>11</v>
          </cell>
          <cell r="N389" t="str">
            <v>2011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1918500</v>
          </cell>
          <cell r="U389">
            <v>0</v>
          </cell>
          <cell r="W389">
            <v>11</v>
          </cell>
          <cell r="X389" t="str">
            <v>2011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1918500</v>
          </cell>
          <cell r="AE389">
            <v>0</v>
          </cell>
        </row>
        <row r="390">
          <cell r="M390">
            <v>11</v>
          </cell>
          <cell r="N390" t="str">
            <v>2011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1318675</v>
          </cell>
          <cell r="W390">
            <v>11</v>
          </cell>
          <cell r="X390" t="str">
            <v>2011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1318675</v>
          </cell>
        </row>
        <row r="391">
          <cell r="M391">
            <v>9</v>
          </cell>
          <cell r="N391" t="str">
            <v>2012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2637350</v>
          </cell>
          <cell r="W391">
            <v>9</v>
          </cell>
          <cell r="X391" t="str">
            <v>2012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</row>
        <row r="392">
          <cell r="M392">
            <v>7</v>
          </cell>
          <cell r="N392" t="str">
            <v>2012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5274700</v>
          </cell>
          <cell r="W392">
            <v>7</v>
          </cell>
          <cell r="X392" t="str">
            <v>2012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</row>
        <row r="393">
          <cell r="M393">
            <v>9</v>
          </cell>
          <cell r="N393" t="str">
            <v>2012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5274700</v>
          </cell>
          <cell r="W393">
            <v>9</v>
          </cell>
          <cell r="X393" t="str">
            <v>2012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</row>
        <row r="394">
          <cell r="M394">
            <v>5</v>
          </cell>
          <cell r="N394" t="str">
            <v>2013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5274700</v>
          </cell>
          <cell r="W394">
            <v>5</v>
          </cell>
          <cell r="X394" t="str">
            <v>2013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</row>
        <row r="395">
          <cell r="M395">
            <v>8</v>
          </cell>
          <cell r="N395" t="str">
            <v>2012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1318675</v>
          </cell>
          <cell r="W395">
            <v>8</v>
          </cell>
          <cell r="X395" t="str">
            <v>2012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1318675</v>
          </cell>
        </row>
        <row r="396">
          <cell r="M396">
            <v>8</v>
          </cell>
          <cell r="N396" t="str">
            <v>2011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5274700</v>
          </cell>
          <cell r="W396">
            <v>8</v>
          </cell>
          <cell r="X396" t="str">
            <v>2011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</row>
        <row r="397">
          <cell r="M397">
            <v>12</v>
          </cell>
          <cell r="N397" t="str">
            <v>2011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2637350</v>
          </cell>
          <cell r="W397">
            <v>12</v>
          </cell>
          <cell r="X397" t="str">
            <v>2011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2637350</v>
          </cell>
        </row>
        <row r="398">
          <cell r="M398">
            <v>6</v>
          </cell>
          <cell r="N398" t="str">
            <v>2012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3837000</v>
          </cell>
          <cell r="U398">
            <v>0</v>
          </cell>
          <cell r="W398">
            <v>6</v>
          </cell>
          <cell r="X398" t="str">
            <v>2012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</row>
        <row r="399">
          <cell r="M399">
            <v>10</v>
          </cell>
          <cell r="N399" t="str">
            <v>2012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2637350</v>
          </cell>
          <cell r="W399">
            <v>10</v>
          </cell>
          <cell r="X399" t="str">
            <v>2012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</row>
        <row r="400">
          <cell r="M400">
            <v>12</v>
          </cell>
          <cell r="N400" t="str">
            <v>2011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5274700</v>
          </cell>
          <cell r="W400">
            <v>12</v>
          </cell>
          <cell r="X400" t="str">
            <v>2011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</row>
        <row r="401">
          <cell r="M401">
            <v>2</v>
          </cell>
          <cell r="N401" t="str">
            <v>2012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5274700</v>
          </cell>
          <cell r="W401">
            <v>2</v>
          </cell>
          <cell r="X401" t="str">
            <v>2012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</row>
        <row r="402">
          <cell r="M402">
            <v>12</v>
          </cell>
          <cell r="N402" t="str">
            <v>2011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3837000</v>
          </cell>
          <cell r="U402">
            <v>0</v>
          </cell>
          <cell r="W402">
            <v>12</v>
          </cell>
          <cell r="X402" t="str">
            <v>2011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</row>
        <row r="403">
          <cell r="M403">
            <v>7</v>
          </cell>
          <cell r="N403" t="str">
            <v>2012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2875400</v>
          </cell>
          <cell r="W403">
            <v>7</v>
          </cell>
          <cell r="X403" t="str">
            <v>2012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</row>
        <row r="404">
          <cell r="M404">
            <v>3</v>
          </cell>
          <cell r="N404" t="str">
            <v>2014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5724500</v>
          </cell>
          <cell r="U404">
            <v>0</v>
          </cell>
          <cell r="W404">
            <v>3</v>
          </cell>
          <cell r="X404" t="str">
            <v>2014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</row>
        <row r="405">
          <cell r="M405">
            <v>5</v>
          </cell>
          <cell r="N405" t="str">
            <v>2012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3285500</v>
          </cell>
          <cell r="W405">
            <v>5</v>
          </cell>
          <cell r="X405" t="str">
            <v>2012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</row>
        <row r="406">
          <cell r="M406">
            <v>1</v>
          </cell>
          <cell r="N406" t="str">
            <v>2012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5893800</v>
          </cell>
          <cell r="W406">
            <v>1</v>
          </cell>
          <cell r="X406" t="str">
            <v>2012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</row>
        <row r="407">
          <cell r="M407">
            <v>1</v>
          </cell>
          <cell r="N407" t="str">
            <v>2012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2946900</v>
          </cell>
          <cell r="W407">
            <v>1</v>
          </cell>
          <cell r="X407" t="str">
            <v>2012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</row>
        <row r="408">
          <cell r="M408">
            <v>1</v>
          </cell>
          <cell r="N408" t="str">
            <v>2012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2946900</v>
          </cell>
          <cell r="W408">
            <v>1</v>
          </cell>
          <cell r="X408" t="str">
            <v>2012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</row>
        <row r="409">
          <cell r="M409">
            <v>1</v>
          </cell>
          <cell r="N409" t="str">
            <v>2012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5893800</v>
          </cell>
          <cell r="W409">
            <v>1</v>
          </cell>
          <cell r="X409" t="str">
            <v>2012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</row>
        <row r="410">
          <cell r="M410">
            <v>8</v>
          </cell>
          <cell r="N410" t="str">
            <v>2012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2946900</v>
          </cell>
          <cell r="W410">
            <v>8</v>
          </cell>
          <cell r="X410" t="str">
            <v>2012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</row>
        <row r="411">
          <cell r="M411">
            <v>11</v>
          </cell>
          <cell r="N411" t="str">
            <v>2012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5893800</v>
          </cell>
          <cell r="W411">
            <v>11</v>
          </cell>
          <cell r="X411" t="str">
            <v>2012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</row>
        <row r="412">
          <cell r="M412">
            <v>11</v>
          </cell>
          <cell r="N412" t="str">
            <v>2012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2946900</v>
          </cell>
          <cell r="W412">
            <v>11</v>
          </cell>
          <cell r="X412" t="str">
            <v>2012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2946900</v>
          </cell>
        </row>
        <row r="413">
          <cell r="M413">
            <v>4</v>
          </cell>
          <cell r="N413" t="str">
            <v>2012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5893800</v>
          </cell>
          <cell r="W413">
            <v>4</v>
          </cell>
          <cell r="X413" t="str">
            <v>2012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</row>
        <row r="414">
          <cell r="M414">
            <v>1</v>
          </cell>
          <cell r="N414" t="str">
            <v>2012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5724500</v>
          </cell>
          <cell r="U414">
            <v>0</v>
          </cell>
          <cell r="W414">
            <v>1</v>
          </cell>
          <cell r="X414" t="str">
            <v>2012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</row>
        <row r="415">
          <cell r="M415">
            <v>3</v>
          </cell>
          <cell r="N415" t="str">
            <v>2012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5893800</v>
          </cell>
          <cell r="W415">
            <v>3</v>
          </cell>
          <cell r="X415" t="str">
            <v>2012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</row>
        <row r="416">
          <cell r="M416">
            <v>8</v>
          </cell>
          <cell r="N416" t="str">
            <v>2012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5724500</v>
          </cell>
          <cell r="U416">
            <v>0</v>
          </cell>
          <cell r="W416">
            <v>8</v>
          </cell>
          <cell r="X416" t="str">
            <v>2012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</row>
        <row r="417">
          <cell r="M417">
            <v>3</v>
          </cell>
          <cell r="N417" t="str">
            <v>2013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5893800</v>
          </cell>
          <cell r="W417">
            <v>3</v>
          </cell>
          <cell r="X417" t="str">
            <v>2013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</row>
        <row r="418">
          <cell r="M418">
            <v>3</v>
          </cell>
          <cell r="N418" t="str">
            <v>2013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5893800</v>
          </cell>
          <cell r="W418">
            <v>3</v>
          </cell>
          <cell r="X418" t="str">
            <v>2013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</row>
        <row r="419">
          <cell r="M419">
            <v>3</v>
          </cell>
          <cell r="N419" t="str">
            <v>2013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3285500</v>
          </cell>
          <cell r="W419">
            <v>3</v>
          </cell>
          <cell r="X419" t="str">
            <v>2013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</row>
        <row r="420">
          <cell r="M420">
            <v>12</v>
          </cell>
          <cell r="N420" t="str">
            <v>2012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5724500</v>
          </cell>
          <cell r="U420">
            <v>0</v>
          </cell>
          <cell r="W420">
            <v>12</v>
          </cell>
          <cell r="X420" t="str">
            <v>2012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</row>
        <row r="421">
          <cell r="M421">
            <v>12</v>
          </cell>
          <cell r="N421" t="str">
            <v>2012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5893800</v>
          </cell>
          <cell r="W421">
            <v>12</v>
          </cell>
          <cell r="X421" t="str">
            <v>2012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</row>
        <row r="422">
          <cell r="M422">
            <v>2</v>
          </cell>
          <cell r="N422" t="str">
            <v>2012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2946900</v>
          </cell>
          <cell r="W422">
            <v>2</v>
          </cell>
          <cell r="X422" t="str">
            <v>2012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</row>
        <row r="423">
          <cell r="M423">
            <v>2</v>
          </cell>
          <cell r="N423" t="str">
            <v>2012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5893800</v>
          </cell>
          <cell r="W423">
            <v>2</v>
          </cell>
          <cell r="X423" t="str">
            <v>2012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</row>
        <row r="424">
          <cell r="M424">
            <v>2</v>
          </cell>
          <cell r="N424" t="str">
            <v>2012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5893800</v>
          </cell>
          <cell r="W424">
            <v>2</v>
          </cell>
          <cell r="X424" t="str">
            <v>2012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</row>
        <row r="425">
          <cell r="M425">
            <v>2</v>
          </cell>
          <cell r="N425" t="str">
            <v>2012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5893800</v>
          </cell>
          <cell r="W425">
            <v>2</v>
          </cell>
          <cell r="X425" t="str">
            <v>2012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</row>
        <row r="426">
          <cell r="M426">
            <v>9</v>
          </cell>
          <cell r="N426" t="str">
            <v>2012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2946900</v>
          </cell>
          <cell r="W426">
            <v>9</v>
          </cell>
          <cell r="X426" t="str">
            <v>2012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</row>
        <row r="427">
          <cell r="M427">
            <v>1</v>
          </cell>
          <cell r="N427" t="str">
            <v>2013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2946900</v>
          </cell>
          <cell r="W427">
            <v>1</v>
          </cell>
          <cell r="X427" t="str">
            <v>2013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</row>
        <row r="428">
          <cell r="M428">
            <v>11</v>
          </cell>
          <cell r="N428" t="str">
            <v>2012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2946900</v>
          </cell>
          <cell r="W428">
            <v>11</v>
          </cell>
          <cell r="X428" t="str">
            <v>2012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</row>
        <row r="429">
          <cell r="M429">
            <v>4</v>
          </cell>
          <cell r="N429" t="str">
            <v>2013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2946900</v>
          </cell>
          <cell r="W429">
            <v>4</v>
          </cell>
          <cell r="X429" t="str">
            <v>2013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</row>
        <row r="430">
          <cell r="M430">
            <v>12</v>
          </cell>
          <cell r="N430" t="str">
            <v>2012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5724500</v>
          </cell>
          <cell r="U430">
            <v>0</v>
          </cell>
          <cell r="W430">
            <v>12</v>
          </cell>
          <cell r="X430" t="str">
            <v>2012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</row>
        <row r="431">
          <cell r="M431">
            <v>3</v>
          </cell>
          <cell r="N431" t="str">
            <v>2012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3285500</v>
          </cell>
          <cell r="W431">
            <v>3</v>
          </cell>
          <cell r="X431" t="str">
            <v>2012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</row>
        <row r="432">
          <cell r="M432">
            <v>3</v>
          </cell>
          <cell r="N432" t="str">
            <v>2012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W432">
            <v>3</v>
          </cell>
          <cell r="X432" t="str">
            <v>2012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5724500</v>
          </cell>
          <cell r="AE432">
            <v>0</v>
          </cell>
        </row>
        <row r="433">
          <cell r="M433">
            <v>3</v>
          </cell>
          <cell r="N433" t="str">
            <v>2012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5893800</v>
          </cell>
          <cell r="W433">
            <v>3</v>
          </cell>
          <cell r="X433" t="str">
            <v>2012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</row>
        <row r="434">
          <cell r="M434">
            <v>7</v>
          </cell>
          <cell r="N434" t="str">
            <v>2013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W434">
            <v>7</v>
          </cell>
          <cell r="X434" t="str">
            <v>2013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5893800</v>
          </cell>
        </row>
        <row r="435">
          <cell r="M435">
            <v>3</v>
          </cell>
          <cell r="N435" t="str">
            <v>2012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5893800</v>
          </cell>
          <cell r="W435">
            <v>3</v>
          </cell>
          <cell r="X435" t="str">
            <v>2012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</row>
        <row r="436">
          <cell r="M436">
            <v>11</v>
          </cell>
          <cell r="N436" t="str">
            <v>2012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5893800</v>
          </cell>
          <cell r="W436">
            <v>11</v>
          </cell>
          <cell r="X436" t="str">
            <v>2012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</row>
        <row r="437">
          <cell r="M437">
            <v>3</v>
          </cell>
          <cell r="N437" t="str">
            <v>2012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5893800</v>
          </cell>
          <cell r="W437">
            <v>3</v>
          </cell>
          <cell r="X437" t="str">
            <v>2012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</row>
        <row r="438">
          <cell r="M438">
            <v>3</v>
          </cell>
          <cell r="N438" t="str">
            <v>2013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2946900</v>
          </cell>
          <cell r="W438">
            <v>3</v>
          </cell>
          <cell r="X438" t="str">
            <v>2013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2946900</v>
          </cell>
        </row>
        <row r="439">
          <cell r="M439">
            <v>7</v>
          </cell>
          <cell r="N439" t="str">
            <v>2012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2946900</v>
          </cell>
          <cell r="W439">
            <v>7</v>
          </cell>
          <cell r="X439" t="str">
            <v>2012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</row>
        <row r="440">
          <cell r="M440">
            <v>4</v>
          </cell>
          <cell r="N440" t="str">
            <v>2012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6157500</v>
          </cell>
          <cell r="W440">
            <v>4</v>
          </cell>
          <cell r="X440" t="str">
            <v>2012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</row>
        <row r="441">
          <cell r="M441">
            <v>4</v>
          </cell>
          <cell r="N441" t="str">
            <v>2012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5825000</v>
          </cell>
          <cell r="U441">
            <v>0</v>
          </cell>
          <cell r="W441">
            <v>4</v>
          </cell>
          <cell r="X441" t="str">
            <v>2012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</row>
        <row r="442">
          <cell r="M442">
            <v>4</v>
          </cell>
          <cell r="N442" t="str">
            <v>2012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W442">
            <v>4</v>
          </cell>
          <cell r="X442" t="str">
            <v>2012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4926000</v>
          </cell>
        </row>
        <row r="443">
          <cell r="M443">
            <v>4</v>
          </cell>
          <cell r="N443" t="str">
            <v>2012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W443">
            <v>4</v>
          </cell>
          <cell r="X443" t="str">
            <v>2012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6157500</v>
          </cell>
        </row>
        <row r="444">
          <cell r="M444">
            <v>4</v>
          </cell>
          <cell r="N444" t="str">
            <v>2012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W444">
            <v>4</v>
          </cell>
          <cell r="X444" t="str">
            <v>2012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6157500</v>
          </cell>
        </row>
        <row r="445">
          <cell r="M445">
            <v>6</v>
          </cell>
          <cell r="N445" t="str">
            <v>2013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3078750</v>
          </cell>
          <cell r="W445">
            <v>6</v>
          </cell>
          <cell r="X445" t="str">
            <v>2013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3078750</v>
          </cell>
        </row>
        <row r="446">
          <cell r="M446">
            <v>2</v>
          </cell>
          <cell r="N446" t="str">
            <v>2013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6157500</v>
          </cell>
          <cell r="W446">
            <v>2</v>
          </cell>
          <cell r="X446" t="str">
            <v>2013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</row>
        <row r="447">
          <cell r="M447">
            <v>11</v>
          </cell>
          <cell r="N447" t="str">
            <v>2013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4926000</v>
          </cell>
          <cell r="W447">
            <v>11</v>
          </cell>
          <cell r="X447" t="str">
            <v>2013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</row>
        <row r="448">
          <cell r="M448">
            <v>12</v>
          </cell>
          <cell r="N448" t="str">
            <v>2013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5825000</v>
          </cell>
          <cell r="U448">
            <v>0</v>
          </cell>
          <cell r="W448">
            <v>12</v>
          </cell>
          <cell r="X448" t="str">
            <v>2013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</row>
        <row r="449">
          <cell r="M449">
            <v>9</v>
          </cell>
          <cell r="N449" t="str">
            <v>2012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4359498</v>
          </cell>
          <cell r="W449">
            <v>9</v>
          </cell>
          <cell r="X449" t="str">
            <v>2012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</row>
        <row r="450">
          <cell r="M450">
            <v>4</v>
          </cell>
          <cell r="N450" t="str">
            <v>2012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4926000</v>
          </cell>
          <cell r="W450">
            <v>4</v>
          </cell>
          <cell r="X450" t="str">
            <v>2012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</row>
        <row r="451">
          <cell r="M451">
            <v>11</v>
          </cell>
          <cell r="N451" t="str">
            <v>2012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6157500</v>
          </cell>
          <cell r="W451">
            <v>11</v>
          </cell>
          <cell r="X451" t="str">
            <v>2012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</row>
        <row r="452">
          <cell r="M452">
            <v>11</v>
          </cell>
          <cell r="N452" t="str">
            <v>2012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5825000</v>
          </cell>
          <cell r="U452">
            <v>0</v>
          </cell>
          <cell r="W452">
            <v>11</v>
          </cell>
          <cell r="X452" t="str">
            <v>2012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</row>
        <row r="453">
          <cell r="M453">
            <v>5</v>
          </cell>
          <cell r="N453" t="str">
            <v>2012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3078750</v>
          </cell>
          <cell r="W453">
            <v>5</v>
          </cell>
          <cell r="X453" t="str">
            <v>2012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</row>
        <row r="454">
          <cell r="M454">
            <v>6</v>
          </cell>
          <cell r="N454" t="str">
            <v>2013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6157500</v>
          </cell>
          <cell r="W454">
            <v>6</v>
          </cell>
          <cell r="X454" t="str">
            <v>2013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</row>
        <row r="455">
          <cell r="M455">
            <v>5</v>
          </cell>
          <cell r="N455" t="str">
            <v>2012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6157500</v>
          </cell>
          <cell r="W455">
            <v>5</v>
          </cell>
          <cell r="X455" t="str">
            <v>2012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</row>
        <row r="456">
          <cell r="M456">
            <v>11</v>
          </cell>
          <cell r="N456" t="str">
            <v>2012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1539375</v>
          </cell>
          <cell r="W456">
            <v>11</v>
          </cell>
          <cell r="X456" t="str">
            <v>2012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1539375</v>
          </cell>
        </row>
        <row r="457">
          <cell r="M457">
            <v>1</v>
          </cell>
          <cell r="N457" t="str">
            <v>2013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6157500</v>
          </cell>
          <cell r="W457">
            <v>1</v>
          </cell>
          <cell r="X457" t="str">
            <v>2013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</row>
        <row r="458">
          <cell r="M458">
            <v>2</v>
          </cell>
          <cell r="N458" t="str">
            <v>2013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3078750</v>
          </cell>
          <cell r="W458">
            <v>2</v>
          </cell>
          <cell r="X458" t="str">
            <v>2013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</row>
        <row r="459">
          <cell r="M459">
            <v>2</v>
          </cell>
          <cell r="N459" t="str">
            <v>2014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5825000</v>
          </cell>
          <cell r="U459">
            <v>0</v>
          </cell>
          <cell r="W459">
            <v>2</v>
          </cell>
          <cell r="X459" t="str">
            <v>2014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</row>
        <row r="460">
          <cell r="M460">
            <v>9</v>
          </cell>
          <cell r="N460" t="str">
            <v>2012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3743750</v>
          </cell>
          <cell r="W460">
            <v>9</v>
          </cell>
          <cell r="X460" t="str">
            <v>2012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</row>
        <row r="461">
          <cell r="M461">
            <v>11</v>
          </cell>
          <cell r="N461" t="str">
            <v>2012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6157500</v>
          </cell>
          <cell r="W461">
            <v>11</v>
          </cell>
          <cell r="X461" t="str">
            <v>2012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</row>
        <row r="462">
          <cell r="M462">
            <v>11</v>
          </cell>
          <cell r="N462" t="str">
            <v>2012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6157500</v>
          </cell>
          <cell r="W462">
            <v>11</v>
          </cell>
          <cell r="X462" t="str">
            <v>2012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</row>
        <row r="463">
          <cell r="M463">
            <v>7</v>
          </cell>
          <cell r="N463" t="str">
            <v>2012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3075750</v>
          </cell>
          <cell r="W463">
            <v>7</v>
          </cell>
          <cell r="X463" t="str">
            <v>2012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</row>
        <row r="464">
          <cell r="M464">
            <v>6</v>
          </cell>
          <cell r="N464" t="str">
            <v>2012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W464">
            <v>6</v>
          </cell>
          <cell r="X464" t="str">
            <v>2012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5825000</v>
          </cell>
          <cell r="AE464">
            <v>0</v>
          </cell>
        </row>
        <row r="465">
          <cell r="M465">
            <v>1</v>
          </cell>
          <cell r="N465" t="str">
            <v>2013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6157500</v>
          </cell>
          <cell r="W465">
            <v>1</v>
          </cell>
          <cell r="X465" t="str">
            <v>2013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</row>
        <row r="466">
          <cell r="M466">
            <v>6</v>
          </cell>
          <cell r="N466" t="str">
            <v>2012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6157500</v>
          </cell>
          <cell r="W466">
            <v>6</v>
          </cell>
          <cell r="X466" t="str">
            <v>2012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</row>
        <row r="467">
          <cell r="M467">
            <v>9</v>
          </cell>
          <cell r="N467" t="str">
            <v>2012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W467">
            <v>9</v>
          </cell>
          <cell r="X467" t="str">
            <v>2012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3078750</v>
          </cell>
        </row>
        <row r="468">
          <cell r="M468">
            <v>10</v>
          </cell>
          <cell r="N468" t="str">
            <v>2012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W468">
            <v>10</v>
          </cell>
          <cell r="X468" t="str">
            <v>2012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3743750</v>
          </cell>
        </row>
        <row r="469">
          <cell r="M469">
            <v>11</v>
          </cell>
          <cell r="N469" t="str">
            <v>2012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W469">
            <v>11</v>
          </cell>
          <cell r="X469" t="str">
            <v>2012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6157500</v>
          </cell>
        </row>
        <row r="470">
          <cell r="M470">
            <v>12</v>
          </cell>
          <cell r="N470" t="str">
            <v>2012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3078750</v>
          </cell>
          <cell r="W470">
            <v>12</v>
          </cell>
          <cell r="X470" t="str">
            <v>2012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</row>
        <row r="471">
          <cell r="M471">
            <v>1</v>
          </cell>
          <cell r="N471" t="str">
            <v>2013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6157500</v>
          </cell>
          <cell r="W471">
            <v>1</v>
          </cell>
          <cell r="X471" t="str">
            <v>2013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</row>
        <row r="472">
          <cell r="M472">
            <v>6</v>
          </cell>
          <cell r="N472" t="str">
            <v>2012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6157500</v>
          </cell>
          <cell r="W472">
            <v>6</v>
          </cell>
          <cell r="X472" t="str">
            <v>2012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</row>
        <row r="473">
          <cell r="M473">
            <v>11</v>
          </cell>
          <cell r="N473" t="str">
            <v>2012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6157500</v>
          </cell>
          <cell r="W473">
            <v>11</v>
          </cell>
          <cell r="X473" t="str">
            <v>2012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</row>
        <row r="474">
          <cell r="M474">
            <v>2</v>
          </cell>
          <cell r="N474" t="str">
            <v>2013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5825000</v>
          </cell>
          <cell r="U474">
            <v>0</v>
          </cell>
          <cell r="W474">
            <v>2</v>
          </cell>
          <cell r="X474" t="str">
            <v>2013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</row>
        <row r="475">
          <cell r="M475">
            <v>11</v>
          </cell>
          <cell r="N475" t="str">
            <v>2012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W475">
            <v>11</v>
          </cell>
          <cell r="X475" t="str">
            <v>2012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7225500</v>
          </cell>
          <cell r="AE475">
            <v>0</v>
          </cell>
        </row>
        <row r="476">
          <cell r="M476">
            <v>12</v>
          </cell>
          <cell r="N476" t="str">
            <v>2012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5084700</v>
          </cell>
          <cell r="W476">
            <v>12</v>
          </cell>
          <cell r="X476" t="str">
            <v>2012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</row>
        <row r="477">
          <cell r="M477">
            <v>7</v>
          </cell>
          <cell r="N477" t="str">
            <v>2012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6511900</v>
          </cell>
          <cell r="W477">
            <v>7</v>
          </cell>
          <cell r="X477" t="str">
            <v>2012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</row>
        <row r="478">
          <cell r="M478">
            <v>2</v>
          </cell>
          <cell r="N478" t="str">
            <v>2013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6511900</v>
          </cell>
          <cell r="W478">
            <v>2</v>
          </cell>
          <cell r="X478" t="str">
            <v>2013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</row>
        <row r="479">
          <cell r="M479">
            <v>3</v>
          </cell>
          <cell r="N479" t="str">
            <v>2013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6511900</v>
          </cell>
          <cell r="W479">
            <v>3</v>
          </cell>
          <cell r="X479" t="str">
            <v>2013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</row>
        <row r="480">
          <cell r="M480">
            <v>7</v>
          </cell>
          <cell r="N480" t="str">
            <v>2012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6511900</v>
          </cell>
          <cell r="W480">
            <v>7</v>
          </cell>
          <cell r="X480" t="str">
            <v>2012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</row>
        <row r="481">
          <cell r="M481">
            <v>2</v>
          </cell>
          <cell r="N481" t="str">
            <v>2013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3255950</v>
          </cell>
          <cell r="W481">
            <v>2</v>
          </cell>
          <cell r="X481" t="str">
            <v>2013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</row>
        <row r="482">
          <cell r="M482">
            <v>2</v>
          </cell>
          <cell r="N482" t="str">
            <v>2013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6511900</v>
          </cell>
          <cell r="W482">
            <v>2</v>
          </cell>
          <cell r="X482" t="str">
            <v>2013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</row>
        <row r="483">
          <cell r="M483">
            <v>2</v>
          </cell>
          <cell r="N483" t="str">
            <v>2013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3255950</v>
          </cell>
          <cell r="W483">
            <v>2</v>
          </cell>
          <cell r="X483" t="str">
            <v>2013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</row>
        <row r="484">
          <cell r="M484">
            <v>2</v>
          </cell>
          <cell r="N484" t="str">
            <v>2013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3255950</v>
          </cell>
          <cell r="W484">
            <v>2</v>
          </cell>
          <cell r="X484" t="str">
            <v>2013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</row>
        <row r="485">
          <cell r="M485">
            <v>2</v>
          </cell>
          <cell r="N485" t="str">
            <v>2013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3255950</v>
          </cell>
          <cell r="W485">
            <v>2</v>
          </cell>
          <cell r="X485" t="str">
            <v>2013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</row>
        <row r="486">
          <cell r="M486">
            <v>2</v>
          </cell>
          <cell r="N486" t="str">
            <v>2013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7225500</v>
          </cell>
          <cell r="U486">
            <v>0</v>
          </cell>
          <cell r="W486">
            <v>2</v>
          </cell>
          <cell r="X486" t="str">
            <v>2013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</row>
        <row r="487">
          <cell r="M487">
            <v>1</v>
          </cell>
          <cell r="N487" t="str">
            <v>2013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6511900</v>
          </cell>
          <cell r="W487">
            <v>1</v>
          </cell>
          <cell r="X487" t="str">
            <v>2013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</row>
        <row r="488">
          <cell r="M488">
            <v>1</v>
          </cell>
          <cell r="N488" t="str">
            <v>2013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1828750</v>
          </cell>
          <cell r="W488">
            <v>1</v>
          </cell>
          <cell r="X488" t="str">
            <v>2013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</row>
        <row r="489">
          <cell r="M489">
            <v>1</v>
          </cell>
          <cell r="N489" t="str">
            <v>2013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3255950</v>
          </cell>
          <cell r="W489">
            <v>1</v>
          </cell>
          <cell r="X489" t="str">
            <v>2013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</row>
        <row r="490">
          <cell r="M490">
            <v>12</v>
          </cell>
          <cell r="N490" t="str">
            <v>2012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W490">
            <v>12</v>
          </cell>
          <cell r="X490" t="str">
            <v>2012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6511900</v>
          </cell>
        </row>
        <row r="491">
          <cell r="M491">
            <v>8</v>
          </cell>
          <cell r="N491" t="str">
            <v>2012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W491">
            <v>8</v>
          </cell>
          <cell r="X491" t="str">
            <v>2012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6511900</v>
          </cell>
        </row>
        <row r="492">
          <cell r="M492">
            <v>5</v>
          </cell>
          <cell r="N492" t="str">
            <v>2013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6511900</v>
          </cell>
          <cell r="W492">
            <v>5</v>
          </cell>
          <cell r="X492" t="str">
            <v>2013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</row>
        <row r="493">
          <cell r="M493">
            <v>7</v>
          </cell>
          <cell r="N493" t="str">
            <v>2013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6511900</v>
          </cell>
          <cell r="W493">
            <v>7</v>
          </cell>
          <cell r="X493" t="str">
            <v>2013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</row>
        <row r="494">
          <cell r="M494">
            <v>10</v>
          </cell>
          <cell r="N494" t="str">
            <v>2013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6511900</v>
          </cell>
          <cell r="W494">
            <v>10</v>
          </cell>
          <cell r="X494" t="str">
            <v>2013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</row>
        <row r="495">
          <cell r="M495">
            <v>11</v>
          </cell>
          <cell r="N495" t="str">
            <v>2012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W495">
            <v>11</v>
          </cell>
          <cell r="X495" t="str">
            <v>2012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7225500</v>
          </cell>
          <cell r="AE495">
            <v>0</v>
          </cell>
        </row>
        <row r="496">
          <cell r="M496">
            <v>12</v>
          </cell>
          <cell r="N496" t="str">
            <v>2012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3255950</v>
          </cell>
          <cell r="W496">
            <v>12</v>
          </cell>
          <cell r="X496" t="str">
            <v>2012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</row>
        <row r="497">
          <cell r="M497">
            <v>2</v>
          </cell>
          <cell r="N497" t="str">
            <v>2013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7225500</v>
          </cell>
          <cell r="U497">
            <v>0</v>
          </cell>
          <cell r="W497">
            <v>2</v>
          </cell>
          <cell r="X497" t="str">
            <v>2013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</row>
        <row r="498">
          <cell r="M498">
            <v>3</v>
          </cell>
          <cell r="N498" t="str">
            <v>2013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3255950</v>
          </cell>
          <cell r="W498">
            <v>3</v>
          </cell>
          <cell r="X498" t="str">
            <v>2013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</row>
        <row r="499">
          <cell r="M499">
            <v>8</v>
          </cell>
          <cell r="N499" t="str">
            <v>2012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W499">
            <v>8</v>
          </cell>
          <cell r="X499" t="str">
            <v>2012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5570035</v>
          </cell>
          <cell r="AE499">
            <v>0</v>
          </cell>
        </row>
        <row r="500">
          <cell r="M500">
            <v>9</v>
          </cell>
          <cell r="N500" t="str">
            <v>2012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W500">
            <v>9</v>
          </cell>
          <cell r="X500" t="str">
            <v>2012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6511900</v>
          </cell>
        </row>
        <row r="501">
          <cell r="M501">
            <v>2</v>
          </cell>
          <cell r="N501" t="str">
            <v>2013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7225500</v>
          </cell>
          <cell r="U501">
            <v>0</v>
          </cell>
          <cell r="W501">
            <v>2</v>
          </cell>
          <cell r="X501" t="str">
            <v>2013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</row>
        <row r="502">
          <cell r="M502">
            <v>2</v>
          </cell>
          <cell r="N502" t="str">
            <v>2013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3255950</v>
          </cell>
          <cell r="W502">
            <v>2</v>
          </cell>
          <cell r="X502" t="str">
            <v>2013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</row>
        <row r="503">
          <cell r="M503">
            <v>12</v>
          </cell>
          <cell r="N503" t="str">
            <v>2012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W503">
            <v>12</v>
          </cell>
          <cell r="X503" t="str">
            <v>2012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3255950</v>
          </cell>
        </row>
        <row r="504">
          <cell r="M504">
            <v>9</v>
          </cell>
          <cell r="N504" t="str">
            <v>2012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W504">
            <v>9</v>
          </cell>
          <cell r="X504" t="str">
            <v>2012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6511900</v>
          </cell>
        </row>
        <row r="505">
          <cell r="M505">
            <v>6</v>
          </cell>
          <cell r="N505" t="str">
            <v>2013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7225500</v>
          </cell>
          <cell r="U505">
            <v>0</v>
          </cell>
          <cell r="W505">
            <v>6</v>
          </cell>
          <cell r="X505" t="str">
            <v>2013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</row>
        <row r="506">
          <cell r="M506">
            <v>5</v>
          </cell>
          <cell r="N506" t="str">
            <v>2013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1828750</v>
          </cell>
          <cell r="W506">
            <v>5</v>
          </cell>
          <cell r="X506" t="str">
            <v>2013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</row>
        <row r="507">
          <cell r="M507">
            <v>5</v>
          </cell>
          <cell r="N507" t="str">
            <v>2013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6511900</v>
          </cell>
          <cell r="W507">
            <v>5</v>
          </cell>
          <cell r="X507" t="str">
            <v>2013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</row>
        <row r="508">
          <cell r="M508">
            <v>5</v>
          </cell>
          <cell r="N508" t="str">
            <v>2013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6511900</v>
          </cell>
          <cell r="W508">
            <v>5</v>
          </cell>
          <cell r="X508" t="str">
            <v>2013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</row>
        <row r="509">
          <cell r="M509">
            <v>9</v>
          </cell>
          <cell r="N509" t="str">
            <v>2012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3255950</v>
          </cell>
          <cell r="W509">
            <v>9</v>
          </cell>
          <cell r="X509" t="str">
            <v>2012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</row>
        <row r="510">
          <cell r="M510">
            <v>9</v>
          </cell>
          <cell r="N510" t="str">
            <v>2012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6511900</v>
          </cell>
          <cell r="W510">
            <v>9</v>
          </cell>
          <cell r="X510" t="str">
            <v>2012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</row>
        <row r="511">
          <cell r="M511">
            <v>9</v>
          </cell>
          <cell r="N511" t="str">
            <v>2012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6511900</v>
          </cell>
          <cell r="W511">
            <v>9</v>
          </cell>
          <cell r="X511" t="str">
            <v>2012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</row>
        <row r="512">
          <cell r="M512">
            <v>3</v>
          </cell>
          <cell r="N512" t="str">
            <v>2013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6709700</v>
          </cell>
          <cell r="W512">
            <v>3</v>
          </cell>
          <cell r="X512" t="str">
            <v>2013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</row>
        <row r="513">
          <cell r="M513">
            <v>10</v>
          </cell>
          <cell r="N513" t="str">
            <v>2012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W513">
            <v>10</v>
          </cell>
          <cell r="X513" t="str">
            <v>2012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3354850</v>
          </cell>
        </row>
        <row r="514">
          <cell r="M514">
            <v>3</v>
          </cell>
          <cell r="N514" t="str">
            <v>2013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6709700</v>
          </cell>
          <cell r="W514">
            <v>3</v>
          </cell>
          <cell r="X514" t="str">
            <v>2013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</row>
        <row r="515">
          <cell r="M515">
            <v>2</v>
          </cell>
          <cell r="N515" t="str">
            <v>2013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6709700</v>
          </cell>
          <cell r="W515">
            <v>2</v>
          </cell>
          <cell r="X515" t="str">
            <v>2013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</row>
        <row r="516">
          <cell r="M516">
            <v>10</v>
          </cell>
          <cell r="N516" t="str">
            <v>2012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W516">
            <v>10</v>
          </cell>
          <cell r="X516" t="str">
            <v>2012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1194250</v>
          </cell>
        </row>
        <row r="517">
          <cell r="M517">
            <v>10</v>
          </cell>
          <cell r="N517" t="str">
            <v>2012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W517">
            <v>10</v>
          </cell>
          <cell r="X517" t="str">
            <v>2012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6709700</v>
          </cell>
        </row>
        <row r="518">
          <cell r="M518">
            <v>10</v>
          </cell>
          <cell r="N518" t="str">
            <v>2012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W518">
            <v>10</v>
          </cell>
          <cell r="X518" t="str">
            <v>2012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6709700</v>
          </cell>
        </row>
        <row r="519">
          <cell r="M519">
            <v>10</v>
          </cell>
          <cell r="N519" t="str">
            <v>2012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3354850</v>
          </cell>
          <cell r="W519">
            <v>10</v>
          </cell>
          <cell r="X519" t="str">
            <v>2012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</row>
        <row r="520">
          <cell r="M520">
            <v>10</v>
          </cell>
          <cell r="N520" t="str">
            <v>2012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W520">
            <v>10</v>
          </cell>
          <cell r="X520" t="str">
            <v>2012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6709700</v>
          </cell>
        </row>
        <row r="521">
          <cell r="M521">
            <v>10</v>
          </cell>
          <cell r="N521" t="str">
            <v>2012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W521">
            <v>10</v>
          </cell>
          <cell r="X521" t="str">
            <v>2012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7790000</v>
          </cell>
          <cell r="AE521">
            <v>0</v>
          </cell>
        </row>
        <row r="522">
          <cell r="M522">
            <v>10</v>
          </cell>
          <cell r="N522" t="str">
            <v>2012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3354850</v>
          </cell>
          <cell r="W522">
            <v>10</v>
          </cell>
          <cell r="X522" t="str">
            <v>2012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</row>
        <row r="523">
          <cell r="M523">
            <v>6</v>
          </cell>
          <cell r="N523" t="str">
            <v>2014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7790000</v>
          </cell>
          <cell r="U523">
            <v>0</v>
          </cell>
          <cell r="W523">
            <v>6</v>
          </cell>
          <cell r="X523" t="str">
            <v>2014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</row>
        <row r="524">
          <cell r="M524">
            <v>12</v>
          </cell>
          <cell r="N524" t="str">
            <v>2012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6709700</v>
          </cell>
          <cell r="W524">
            <v>12</v>
          </cell>
          <cell r="X524" t="str">
            <v>2012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</row>
        <row r="525">
          <cell r="M525">
            <v>4</v>
          </cell>
          <cell r="N525" t="str">
            <v>2013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6709700</v>
          </cell>
          <cell r="W525">
            <v>4</v>
          </cell>
          <cell r="X525" t="str">
            <v>2013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</row>
        <row r="526">
          <cell r="M526">
            <v>4</v>
          </cell>
          <cell r="N526" t="str">
            <v>2013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7790000</v>
          </cell>
          <cell r="U526">
            <v>0</v>
          </cell>
          <cell r="W526">
            <v>4</v>
          </cell>
          <cell r="X526" t="str">
            <v>2013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</row>
        <row r="527">
          <cell r="M527">
            <v>5</v>
          </cell>
          <cell r="N527" t="str">
            <v>2014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W527">
            <v>5</v>
          </cell>
          <cell r="X527" t="str">
            <v>2014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7790000</v>
          </cell>
          <cell r="AE527">
            <v>0</v>
          </cell>
        </row>
        <row r="528">
          <cell r="M528">
            <v>11</v>
          </cell>
          <cell r="N528" t="str">
            <v>2012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W528">
            <v>11</v>
          </cell>
          <cell r="X528" t="str">
            <v>2012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3354850</v>
          </cell>
        </row>
        <row r="529">
          <cell r="M529">
            <v>11</v>
          </cell>
          <cell r="N529" t="str">
            <v>2012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W529">
            <v>11</v>
          </cell>
          <cell r="X529" t="str">
            <v>2012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3354850</v>
          </cell>
        </row>
        <row r="530">
          <cell r="M530">
            <v>2</v>
          </cell>
          <cell r="N530" t="str">
            <v>2013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W530">
            <v>2</v>
          </cell>
          <cell r="X530" t="str">
            <v>2013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6709700</v>
          </cell>
        </row>
        <row r="531">
          <cell r="M531">
            <v>2</v>
          </cell>
          <cell r="N531" t="str">
            <v>2013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W531">
            <v>2</v>
          </cell>
          <cell r="X531" t="str">
            <v>2013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6709700</v>
          </cell>
        </row>
        <row r="532">
          <cell r="M532">
            <v>10</v>
          </cell>
          <cell r="N532" t="str">
            <v>2013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3354850</v>
          </cell>
          <cell r="W532">
            <v>10</v>
          </cell>
          <cell r="X532" t="str">
            <v>2013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</row>
        <row r="533">
          <cell r="M533">
            <v>2</v>
          </cell>
          <cell r="N533" t="str">
            <v>2013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W533">
            <v>2</v>
          </cell>
          <cell r="X533" t="str">
            <v>2013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6709700</v>
          </cell>
        </row>
        <row r="534">
          <cell r="M534">
            <v>7</v>
          </cell>
          <cell r="N534" t="str">
            <v>2013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1194250</v>
          </cell>
          <cell r="W534">
            <v>7</v>
          </cell>
          <cell r="X534" t="str">
            <v>2013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</row>
        <row r="535">
          <cell r="M535">
            <v>6</v>
          </cell>
          <cell r="N535" t="str">
            <v>2013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6709700</v>
          </cell>
          <cell r="W535">
            <v>6</v>
          </cell>
          <cell r="X535" t="str">
            <v>2013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</row>
        <row r="536">
          <cell r="M536">
            <v>12</v>
          </cell>
          <cell r="N536" t="str">
            <v>2012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W536">
            <v>12</v>
          </cell>
          <cell r="X536" t="str">
            <v>2012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3354850</v>
          </cell>
        </row>
        <row r="537">
          <cell r="M537">
            <v>12</v>
          </cell>
          <cell r="N537" t="str">
            <v>2012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W537">
            <v>12</v>
          </cell>
          <cell r="X537" t="str">
            <v>2012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6709700</v>
          </cell>
        </row>
        <row r="538">
          <cell r="M538">
            <v>12</v>
          </cell>
          <cell r="N538" t="str">
            <v>2012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W538">
            <v>12</v>
          </cell>
          <cell r="X538" t="str">
            <v>2012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3354850</v>
          </cell>
        </row>
        <row r="539">
          <cell r="M539">
            <v>12</v>
          </cell>
          <cell r="N539" t="str">
            <v>2012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W539">
            <v>12</v>
          </cell>
          <cell r="X539" t="str">
            <v>2012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3354850</v>
          </cell>
        </row>
        <row r="540">
          <cell r="M540">
            <v>4</v>
          </cell>
          <cell r="N540" t="str">
            <v>2013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6709700</v>
          </cell>
          <cell r="W540">
            <v>4</v>
          </cell>
          <cell r="X540" t="str">
            <v>2013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</row>
        <row r="541">
          <cell r="M541">
            <v>6</v>
          </cell>
          <cell r="N541" t="str">
            <v>2013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>
            <v>3354850</v>
          </cell>
          <cell r="W541">
            <v>6</v>
          </cell>
          <cell r="X541" t="str">
            <v>2013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</row>
        <row r="542">
          <cell r="M542">
            <v>1</v>
          </cell>
          <cell r="N542" t="str">
            <v>2013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4549100</v>
          </cell>
          <cell r="W542">
            <v>1</v>
          </cell>
          <cell r="X542" t="str">
            <v>2013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</row>
        <row r="543">
          <cell r="M543">
            <v>9</v>
          </cell>
          <cell r="N543" t="str">
            <v>2013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7790000</v>
          </cell>
          <cell r="U543">
            <v>0</v>
          </cell>
          <cell r="W543">
            <v>9</v>
          </cell>
          <cell r="X543" t="str">
            <v>2013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</row>
        <row r="544">
          <cell r="M544">
            <v>4</v>
          </cell>
          <cell r="N544" t="str">
            <v>2013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6709700</v>
          </cell>
          <cell r="W544">
            <v>4</v>
          </cell>
          <cell r="X544" t="str">
            <v>2013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</row>
        <row r="545">
          <cell r="M545">
            <v>9</v>
          </cell>
          <cell r="N545" t="str">
            <v>2013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7790000</v>
          </cell>
          <cell r="U545">
            <v>0</v>
          </cell>
          <cell r="W545">
            <v>9</v>
          </cell>
          <cell r="X545" t="str">
            <v>2013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</row>
        <row r="546">
          <cell r="M546">
            <v>5</v>
          </cell>
          <cell r="N546" t="str">
            <v>2013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6709700</v>
          </cell>
          <cell r="W546">
            <v>5</v>
          </cell>
          <cell r="X546" t="str">
            <v>2013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</row>
        <row r="547">
          <cell r="M547">
            <v>5</v>
          </cell>
          <cell r="N547" t="str">
            <v>2013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6709700</v>
          </cell>
          <cell r="W547">
            <v>5</v>
          </cell>
          <cell r="X547" t="str">
            <v>2013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</row>
        <row r="548">
          <cell r="M548">
            <v>1</v>
          </cell>
          <cell r="N548" t="str">
            <v>2013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W548">
            <v>1</v>
          </cell>
          <cell r="X548" t="str">
            <v>2013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3350800</v>
          </cell>
        </row>
        <row r="549">
          <cell r="M549">
            <v>1</v>
          </cell>
          <cell r="N549" t="str">
            <v>2013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W549">
            <v>1</v>
          </cell>
          <cell r="X549" t="str">
            <v>2013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6466400</v>
          </cell>
        </row>
        <row r="550">
          <cell r="M550">
            <v>1</v>
          </cell>
          <cell r="N550" t="str">
            <v>2013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3350800</v>
          </cell>
          <cell r="W550">
            <v>1</v>
          </cell>
          <cell r="X550" t="str">
            <v>2013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</row>
        <row r="551">
          <cell r="M551">
            <v>1</v>
          </cell>
          <cell r="N551" t="str">
            <v>2013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W551">
            <v>1</v>
          </cell>
          <cell r="X551" t="str">
            <v>2013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3350800</v>
          </cell>
        </row>
        <row r="552">
          <cell r="M552">
            <v>1</v>
          </cell>
          <cell r="N552" t="str">
            <v>2013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W552">
            <v>1</v>
          </cell>
          <cell r="X552" t="str">
            <v>2013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6701600</v>
          </cell>
        </row>
        <row r="553">
          <cell r="M553">
            <v>1</v>
          </cell>
          <cell r="N553" t="str">
            <v>2013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6780000</v>
          </cell>
          <cell r="U553">
            <v>0</v>
          </cell>
          <cell r="W553">
            <v>1</v>
          </cell>
          <cell r="X553" t="str">
            <v>2013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</row>
        <row r="554">
          <cell r="M554">
            <v>1</v>
          </cell>
          <cell r="N554" t="str">
            <v>2013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6780000</v>
          </cell>
          <cell r="U554">
            <v>0</v>
          </cell>
          <cell r="W554">
            <v>1</v>
          </cell>
          <cell r="X554" t="str">
            <v>2013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</row>
        <row r="555">
          <cell r="M555">
            <v>1</v>
          </cell>
          <cell r="N555" t="str">
            <v>2013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6701600</v>
          </cell>
          <cell r="W555">
            <v>1</v>
          </cell>
          <cell r="X555" t="str">
            <v>2013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</row>
        <row r="556">
          <cell r="M556">
            <v>1</v>
          </cell>
          <cell r="N556" t="str">
            <v>2013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6701600</v>
          </cell>
          <cell r="W556">
            <v>1</v>
          </cell>
          <cell r="X556" t="str">
            <v>2013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</row>
        <row r="557">
          <cell r="M557">
            <v>1</v>
          </cell>
          <cell r="N557" t="str">
            <v>2013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6780000</v>
          </cell>
          <cell r="U557">
            <v>0</v>
          </cell>
          <cell r="W557">
            <v>1</v>
          </cell>
          <cell r="X557" t="str">
            <v>2013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</row>
        <row r="558">
          <cell r="M558">
            <v>1</v>
          </cell>
          <cell r="N558" t="str">
            <v>2013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3350800</v>
          </cell>
          <cell r="W558">
            <v>1</v>
          </cell>
          <cell r="X558" t="str">
            <v>2013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</row>
        <row r="559">
          <cell r="M559">
            <v>1</v>
          </cell>
          <cell r="N559" t="str">
            <v>2013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6701600</v>
          </cell>
          <cell r="W559">
            <v>1</v>
          </cell>
          <cell r="X559" t="str">
            <v>2013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</row>
        <row r="560">
          <cell r="M560">
            <v>2</v>
          </cell>
          <cell r="N560" t="str">
            <v>2013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W560">
            <v>2</v>
          </cell>
          <cell r="X560" t="str">
            <v>2013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6701600</v>
          </cell>
        </row>
        <row r="561">
          <cell r="M561">
            <v>2</v>
          </cell>
          <cell r="N561" t="str">
            <v>2013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6701600</v>
          </cell>
          <cell r="W561">
            <v>2</v>
          </cell>
          <cell r="X561" t="str">
            <v>2013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</row>
        <row r="562">
          <cell r="M562">
            <v>2</v>
          </cell>
          <cell r="N562" t="str">
            <v>2013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W562">
            <v>2</v>
          </cell>
          <cell r="X562" t="str">
            <v>2013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6780000</v>
          </cell>
          <cell r="AE562">
            <v>0</v>
          </cell>
        </row>
        <row r="563">
          <cell r="M563">
            <v>2</v>
          </cell>
          <cell r="N563" t="str">
            <v>2013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W563">
            <v>2</v>
          </cell>
          <cell r="X563" t="str">
            <v>2013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6780000</v>
          </cell>
          <cell r="AE563">
            <v>0</v>
          </cell>
        </row>
        <row r="564">
          <cell r="M564">
            <v>2</v>
          </cell>
          <cell r="N564" t="str">
            <v>2013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6466400</v>
          </cell>
          <cell r="W564">
            <v>2</v>
          </cell>
          <cell r="X564" t="str">
            <v>2013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</row>
        <row r="565">
          <cell r="M565">
            <v>2</v>
          </cell>
          <cell r="N565" t="str">
            <v>2013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3350800</v>
          </cell>
          <cell r="W565">
            <v>2</v>
          </cell>
          <cell r="X565" t="str">
            <v>2013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</row>
        <row r="566">
          <cell r="M566">
            <v>2</v>
          </cell>
          <cell r="N566" t="str">
            <v>2013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6701600</v>
          </cell>
          <cell r="W566">
            <v>2</v>
          </cell>
          <cell r="X566" t="str">
            <v>2013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</row>
        <row r="567">
          <cell r="M567">
            <v>2</v>
          </cell>
          <cell r="N567" t="str">
            <v>2013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6701600</v>
          </cell>
          <cell r="W567">
            <v>2</v>
          </cell>
          <cell r="X567" t="str">
            <v>2013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</row>
        <row r="568">
          <cell r="M568">
            <v>2</v>
          </cell>
          <cell r="N568" t="str">
            <v>2013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  <cell r="S568">
            <v>0</v>
          </cell>
          <cell r="T568">
            <v>0</v>
          </cell>
          <cell r="U568">
            <v>0</v>
          </cell>
          <cell r="W568">
            <v>2</v>
          </cell>
          <cell r="X568" t="str">
            <v>2013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6780000</v>
          </cell>
          <cell r="AE568">
            <v>0</v>
          </cell>
        </row>
        <row r="569">
          <cell r="M569">
            <v>2</v>
          </cell>
          <cell r="N569" t="str">
            <v>2013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3350800</v>
          </cell>
          <cell r="W569">
            <v>2</v>
          </cell>
          <cell r="X569" t="str">
            <v>2013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</row>
        <row r="570">
          <cell r="M570">
            <v>2</v>
          </cell>
          <cell r="N570" t="str">
            <v>2013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3350800</v>
          </cell>
          <cell r="W570">
            <v>2</v>
          </cell>
          <cell r="X570" t="str">
            <v>2013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</row>
        <row r="571">
          <cell r="M571">
            <v>2</v>
          </cell>
          <cell r="N571" t="str">
            <v>2013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3350800</v>
          </cell>
          <cell r="W571">
            <v>2</v>
          </cell>
          <cell r="X571" t="str">
            <v>2013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</row>
        <row r="572">
          <cell r="M572">
            <v>3</v>
          </cell>
          <cell r="N572" t="str">
            <v>2013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W572">
            <v>3</v>
          </cell>
          <cell r="X572" t="str">
            <v>2013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6701600</v>
          </cell>
        </row>
        <row r="573">
          <cell r="M573">
            <v>3</v>
          </cell>
          <cell r="N573" t="str">
            <v>2013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W573">
            <v>3</v>
          </cell>
          <cell r="X573" t="str">
            <v>2013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6780000</v>
          </cell>
          <cell r="AE573">
            <v>0</v>
          </cell>
        </row>
        <row r="574">
          <cell r="M574">
            <v>3</v>
          </cell>
          <cell r="N574" t="str">
            <v>2013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6701600</v>
          </cell>
          <cell r="W574">
            <v>3</v>
          </cell>
          <cell r="X574" t="str">
            <v>2013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</row>
        <row r="575">
          <cell r="M575">
            <v>3</v>
          </cell>
          <cell r="N575" t="str">
            <v>2013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W575">
            <v>3</v>
          </cell>
          <cell r="X575" t="str">
            <v>2013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6780000</v>
          </cell>
          <cell r="AE575">
            <v>0</v>
          </cell>
        </row>
        <row r="576">
          <cell r="M576">
            <v>3</v>
          </cell>
          <cell r="N576" t="str">
            <v>2013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W576">
            <v>3</v>
          </cell>
          <cell r="X576" t="str">
            <v>2013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3350800</v>
          </cell>
        </row>
        <row r="577">
          <cell r="M577">
            <v>3</v>
          </cell>
          <cell r="N577" t="str">
            <v>2013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6701600</v>
          </cell>
          <cell r="W577">
            <v>3</v>
          </cell>
          <cell r="X577" t="str">
            <v>2013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</row>
        <row r="578">
          <cell r="M578">
            <v>3</v>
          </cell>
          <cell r="N578" t="str">
            <v>2013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6701600</v>
          </cell>
          <cell r="W578">
            <v>3</v>
          </cell>
          <cell r="X578" t="str">
            <v>2013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</row>
        <row r="579">
          <cell r="M579">
            <v>3</v>
          </cell>
          <cell r="N579" t="str">
            <v>2013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3350800</v>
          </cell>
          <cell r="W579">
            <v>3</v>
          </cell>
          <cell r="X579" t="str">
            <v>2013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</row>
        <row r="580">
          <cell r="M580">
            <v>3</v>
          </cell>
          <cell r="N580" t="str">
            <v>2013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W580">
            <v>3</v>
          </cell>
          <cell r="X580" t="str">
            <v>2013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6701600</v>
          </cell>
        </row>
        <row r="581">
          <cell r="M581">
            <v>3</v>
          </cell>
          <cell r="N581" t="str">
            <v>2013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3115600</v>
          </cell>
          <cell r="W581">
            <v>3</v>
          </cell>
          <cell r="X581" t="str">
            <v>2013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</row>
        <row r="582">
          <cell r="M582">
            <v>3</v>
          </cell>
          <cell r="N582" t="str">
            <v>2013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6780000</v>
          </cell>
          <cell r="U582">
            <v>0</v>
          </cell>
          <cell r="W582">
            <v>3</v>
          </cell>
          <cell r="X582" t="str">
            <v>2013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</row>
        <row r="583">
          <cell r="M583">
            <v>3</v>
          </cell>
          <cell r="N583" t="str">
            <v>2013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3350800</v>
          </cell>
          <cell r="W583">
            <v>3</v>
          </cell>
          <cell r="X583" t="str">
            <v>2013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</row>
        <row r="584">
          <cell r="M584">
            <v>4</v>
          </cell>
          <cell r="N584" t="str">
            <v>2013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7167000</v>
          </cell>
          <cell r="U584">
            <v>0</v>
          </cell>
          <cell r="W584">
            <v>4</v>
          </cell>
          <cell r="X584" t="str">
            <v>2013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</row>
        <row r="585">
          <cell r="M585">
            <v>4</v>
          </cell>
          <cell r="N585" t="str">
            <v>2013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W585">
            <v>4</v>
          </cell>
          <cell r="X585" t="str">
            <v>2013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7167000</v>
          </cell>
          <cell r="AE585">
            <v>0</v>
          </cell>
        </row>
        <row r="586">
          <cell r="M586">
            <v>4</v>
          </cell>
          <cell r="N586" t="str">
            <v>2013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W586">
            <v>4</v>
          </cell>
          <cell r="X586" t="str">
            <v>2013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6690500</v>
          </cell>
        </row>
        <row r="587">
          <cell r="M587">
            <v>4</v>
          </cell>
          <cell r="N587" t="str">
            <v>2013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W587">
            <v>4</v>
          </cell>
          <cell r="X587" t="str">
            <v>2013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6690500</v>
          </cell>
        </row>
        <row r="588">
          <cell r="M588">
            <v>4</v>
          </cell>
          <cell r="N588" t="str">
            <v>2013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6690500</v>
          </cell>
          <cell r="W588">
            <v>4</v>
          </cell>
          <cell r="X588" t="str">
            <v>2013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</row>
        <row r="589">
          <cell r="M589">
            <v>4</v>
          </cell>
          <cell r="N589" t="str">
            <v>2013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3345250</v>
          </cell>
          <cell r="W589">
            <v>4</v>
          </cell>
          <cell r="X589" t="str">
            <v>2013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</row>
        <row r="590">
          <cell r="M590">
            <v>4</v>
          </cell>
          <cell r="N590" t="str">
            <v>2013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W590">
            <v>4</v>
          </cell>
          <cell r="X590" t="str">
            <v>2013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7167000</v>
          </cell>
          <cell r="AE590">
            <v>0</v>
          </cell>
        </row>
        <row r="591">
          <cell r="M591">
            <v>4</v>
          </cell>
          <cell r="N591" t="str">
            <v>2013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3345250</v>
          </cell>
          <cell r="W591">
            <v>4</v>
          </cell>
          <cell r="X591" t="str">
            <v>2013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</row>
        <row r="592">
          <cell r="M592">
            <v>4</v>
          </cell>
          <cell r="N592" t="str">
            <v>2013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1915750</v>
          </cell>
          <cell r="W592">
            <v>4</v>
          </cell>
          <cell r="X592" t="str">
            <v>2013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</row>
        <row r="593">
          <cell r="M593">
            <v>4</v>
          </cell>
          <cell r="N593" t="str">
            <v>2013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3345250</v>
          </cell>
          <cell r="W593">
            <v>4</v>
          </cell>
          <cell r="X593" t="str">
            <v>2013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</row>
        <row r="594">
          <cell r="M594">
            <v>4</v>
          </cell>
          <cell r="N594" t="str">
            <v>2013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6690500</v>
          </cell>
          <cell r="W594">
            <v>4</v>
          </cell>
          <cell r="X594" t="str">
            <v>2013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</row>
        <row r="595">
          <cell r="M595">
            <v>4</v>
          </cell>
          <cell r="N595" t="str">
            <v>2013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W595">
            <v>4</v>
          </cell>
          <cell r="X595" t="str">
            <v>2013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6690500</v>
          </cell>
        </row>
        <row r="596">
          <cell r="M596">
            <v>5</v>
          </cell>
          <cell r="N596" t="str">
            <v>2013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W596">
            <v>5</v>
          </cell>
          <cell r="X596" t="str">
            <v>2013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3345250</v>
          </cell>
        </row>
        <row r="597">
          <cell r="M597">
            <v>5</v>
          </cell>
          <cell r="N597" t="str">
            <v>2013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6690500</v>
          </cell>
          <cell r="W597">
            <v>5</v>
          </cell>
          <cell r="X597" t="str">
            <v>2013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</row>
        <row r="598">
          <cell r="M598">
            <v>5</v>
          </cell>
          <cell r="N598" t="str">
            <v>2013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7167000</v>
          </cell>
          <cell r="U598">
            <v>0</v>
          </cell>
          <cell r="W598">
            <v>5</v>
          </cell>
          <cell r="X598" t="str">
            <v>2013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</row>
        <row r="599">
          <cell r="M599">
            <v>5</v>
          </cell>
          <cell r="N599" t="str">
            <v>2013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1915750</v>
          </cell>
          <cell r="W599">
            <v>5</v>
          </cell>
          <cell r="X599" t="str">
            <v>2013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</row>
        <row r="600">
          <cell r="M600">
            <v>5</v>
          </cell>
          <cell r="N600" t="str">
            <v>2013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6690500</v>
          </cell>
          <cell r="W600">
            <v>5</v>
          </cell>
          <cell r="X600" t="str">
            <v>2013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</row>
        <row r="601">
          <cell r="M601">
            <v>5</v>
          </cell>
          <cell r="N601" t="str">
            <v>2013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3345250</v>
          </cell>
          <cell r="W601">
            <v>5</v>
          </cell>
          <cell r="X601" t="str">
            <v>2013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</row>
        <row r="602">
          <cell r="M602">
            <v>5</v>
          </cell>
          <cell r="N602" t="str">
            <v>2013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0</v>
          </cell>
          <cell r="T602">
            <v>0</v>
          </cell>
          <cell r="U602">
            <v>6690500</v>
          </cell>
          <cell r="W602">
            <v>5</v>
          </cell>
          <cell r="X602" t="str">
            <v>2013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</row>
        <row r="603">
          <cell r="M603">
            <v>5</v>
          </cell>
          <cell r="N603" t="str">
            <v>2013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6690500</v>
          </cell>
          <cell r="W603">
            <v>5</v>
          </cell>
          <cell r="X603" t="str">
            <v>2013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</row>
        <row r="604">
          <cell r="M604">
            <v>5</v>
          </cell>
          <cell r="N604" t="str">
            <v>2013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3345250</v>
          </cell>
          <cell r="W604">
            <v>5</v>
          </cell>
          <cell r="X604" t="str">
            <v>2013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</row>
        <row r="605">
          <cell r="M605">
            <v>5</v>
          </cell>
          <cell r="N605" t="str">
            <v>2013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7167000</v>
          </cell>
          <cell r="U605">
            <v>0</v>
          </cell>
          <cell r="W605">
            <v>5</v>
          </cell>
          <cell r="X605" t="str">
            <v>2013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</row>
        <row r="606">
          <cell r="M606">
            <v>5</v>
          </cell>
          <cell r="N606" t="str">
            <v>2013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W606">
            <v>5</v>
          </cell>
          <cell r="X606" t="str">
            <v>2013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6690500</v>
          </cell>
        </row>
        <row r="607">
          <cell r="M607">
            <v>5</v>
          </cell>
          <cell r="N607" t="str">
            <v>2013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W607">
            <v>5</v>
          </cell>
          <cell r="X607" t="str">
            <v>2013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7167000</v>
          </cell>
          <cell r="AE607">
            <v>0</v>
          </cell>
        </row>
        <row r="608">
          <cell r="M608">
            <v>6</v>
          </cell>
          <cell r="N608" t="str">
            <v>2013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3345250</v>
          </cell>
          <cell r="W608">
            <v>6</v>
          </cell>
          <cell r="X608" t="str">
            <v>2013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</row>
        <row r="609">
          <cell r="M609">
            <v>6</v>
          </cell>
          <cell r="N609" t="str">
            <v>2013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W609">
            <v>6</v>
          </cell>
          <cell r="X609" t="str">
            <v>2013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3345250</v>
          </cell>
        </row>
        <row r="610">
          <cell r="M610">
            <v>6</v>
          </cell>
          <cell r="N610" t="str">
            <v>2013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6690500</v>
          </cell>
          <cell r="W610">
            <v>6</v>
          </cell>
          <cell r="X610" t="str">
            <v>2013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</row>
        <row r="611">
          <cell r="M611">
            <v>6</v>
          </cell>
          <cell r="N611" t="str">
            <v>2013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3345250</v>
          </cell>
          <cell r="W611">
            <v>6</v>
          </cell>
          <cell r="X611" t="str">
            <v>2013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</row>
        <row r="612">
          <cell r="M612">
            <v>6</v>
          </cell>
          <cell r="N612" t="str">
            <v>2013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5261000</v>
          </cell>
          <cell r="W612">
            <v>6</v>
          </cell>
          <cell r="X612" t="str">
            <v>2013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</row>
        <row r="613">
          <cell r="M613">
            <v>6</v>
          </cell>
          <cell r="N613" t="str">
            <v>2013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6690500</v>
          </cell>
          <cell r="W613">
            <v>6</v>
          </cell>
          <cell r="X613" t="str">
            <v>2013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</row>
        <row r="614">
          <cell r="M614">
            <v>6</v>
          </cell>
          <cell r="N614" t="str">
            <v>2013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3345250</v>
          </cell>
          <cell r="W614">
            <v>6</v>
          </cell>
          <cell r="X614" t="str">
            <v>2013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</row>
        <row r="615">
          <cell r="M615">
            <v>6</v>
          </cell>
          <cell r="N615" t="str">
            <v>2013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6690500</v>
          </cell>
          <cell r="W615">
            <v>6</v>
          </cell>
          <cell r="X615" t="str">
            <v>2013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</row>
        <row r="616">
          <cell r="M616">
            <v>6</v>
          </cell>
          <cell r="N616" t="str">
            <v>2013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7167000</v>
          </cell>
          <cell r="U616">
            <v>0</v>
          </cell>
          <cell r="W616">
            <v>6</v>
          </cell>
          <cell r="X616" t="str">
            <v>2013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</row>
        <row r="617">
          <cell r="M617">
            <v>6</v>
          </cell>
          <cell r="N617" t="str">
            <v>2013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7167000</v>
          </cell>
          <cell r="U617">
            <v>0</v>
          </cell>
          <cell r="W617">
            <v>6</v>
          </cell>
          <cell r="X617" t="str">
            <v>2013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</row>
        <row r="618">
          <cell r="M618">
            <v>6</v>
          </cell>
          <cell r="N618" t="str">
            <v>2013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W618">
            <v>6</v>
          </cell>
          <cell r="X618" t="str">
            <v>2013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7167000</v>
          </cell>
          <cell r="AE618">
            <v>0</v>
          </cell>
        </row>
        <row r="619">
          <cell r="M619">
            <v>6</v>
          </cell>
          <cell r="N619" t="str">
            <v>2013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W619">
            <v>6</v>
          </cell>
          <cell r="X619" t="str">
            <v>2013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6690500</v>
          </cell>
        </row>
        <row r="620">
          <cell r="M620">
            <v>7</v>
          </cell>
          <cell r="N620" t="str">
            <v>2013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3398750</v>
          </cell>
          <cell r="W620">
            <v>7</v>
          </cell>
          <cell r="X620" t="str">
            <v>2013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</row>
        <row r="621">
          <cell r="M621">
            <v>7</v>
          </cell>
          <cell r="N621" t="str">
            <v>2013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6740750</v>
          </cell>
          <cell r="W621">
            <v>7</v>
          </cell>
          <cell r="X621" t="str">
            <v>2013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</row>
        <row r="622">
          <cell r="M622">
            <v>7</v>
          </cell>
          <cell r="N622" t="str">
            <v>2013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3398750</v>
          </cell>
          <cell r="W622">
            <v>7</v>
          </cell>
          <cell r="X622" t="str">
            <v>2013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</row>
        <row r="623">
          <cell r="M623">
            <v>7</v>
          </cell>
          <cell r="N623" t="str">
            <v>2013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7949333</v>
          </cell>
          <cell r="U623">
            <v>0</v>
          </cell>
          <cell r="W623">
            <v>7</v>
          </cell>
          <cell r="X623" t="str">
            <v>2013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</row>
        <row r="624">
          <cell r="M624">
            <v>7</v>
          </cell>
          <cell r="N624" t="str">
            <v>2013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3398750</v>
          </cell>
          <cell r="W624">
            <v>7</v>
          </cell>
          <cell r="X624" t="str">
            <v>2013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</row>
        <row r="625">
          <cell r="M625">
            <v>7</v>
          </cell>
          <cell r="N625" t="str">
            <v>2013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0</v>
          </cell>
          <cell r="T625">
            <v>0</v>
          </cell>
          <cell r="U625">
            <v>6797500</v>
          </cell>
          <cell r="W625">
            <v>7</v>
          </cell>
          <cell r="X625" t="str">
            <v>2013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</row>
        <row r="626">
          <cell r="M626">
            <v>7</v>
          </cell>
          <cell r="N626" t="str">
            <v>2013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7949333</v>
          </cell>
          <cell r="U626">
            <v>0</v>
          </cell>
          <cell r="W626">
            <v>7</v>
          </cell>
          <cell r="X626" t="str">
            <v>2013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</row>
        <row r="627">
          <cell r="M627">
            <v>7</v>
          </cell>
          <cell r="N627" t="str">
            <v>2013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3398750</v>
          </cell>
          <cell r="W627">
            <v>7</v>
          </cell>
          <cell r="X627" t="str">
            <v>2013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</row>
        <row r="628">
          <cell r="M628">
            <v>7</v>
          </cell>
          <cell r="N628" t="str">
            <v>2013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6797500</v>
          </cell>
          <cell r="W628">
            <v>7</v>
          </cell>
          <cell r="X628" t="str">
            <v>2013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</row>
        <row r="629">
          <cell r="M629">
            <v>7</v>
          </cell>
          <cell r="N629" t="str">
            <v>2013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7949333</v>
          </cell>
          <cell r="U629">
            <v>0</v>
          </cell>
          <cell r="W629">
            <v>7</v>
          </cell>
          <cell r="X629" t="str">
            <v>2013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</row>
        <row r="630">
          <cell r="M630">
            <v>7</v>
          </cell>
          <cell r="N630" t="str">
            <v>2013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W630">
            <v>7</v>
          </cell>
          <cell r="X630" t="str">
            <v>2013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6797500</v>
          </cell>
        </row>
        <row r="631">
          <cell r="M631">
            <v>7</v>
          </cell>
          <cell r="N631" t="str">
            <v>2013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W631">
            <v>7</v>
          </cell>
          <cell r="X631" t="str">
            <v>2013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3398750</v>
          </cell>
        </row>
        <row r="632">
          <cell r="M632">
            <v>8</v>
          </cell>
          <cell r="N632" t="str">
            <v>2013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W632">
            <v>8</v>
          </cell>
          <cell r="X632" t="str">
            <v>2013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3398750</v>
          </cell>
        </row>
        <row r="633">
          <cell r="M633">
            <v>8</v>
          </cell>
          <cell r="N633" t="str">
            <v>2013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W633">
            <v>8</v>
          </cell>
          <cell r="X633" t="str">
            <v>2013</v>
          </cell>
          <cell r="Y633">
            <v>0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3398750</v>
          </cell>
        </row>
        <row r="634">
          <cell r="M634">
            <v>8</v>
          </cell>
          <cell r="N634" t="str">
            <v>2013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W634">
            <v>8</v>
          </cell>
          <cell r="X634" t="str">
            <v>2013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3398750</v>
          </cell>
        </row>
        <row r="635">
          <cell r="M635">
            <v>8</v>
          </cell>
          <cell r="N635" t="str">
            <v>2013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6797500</v>
          </cell>
          <cell r="W635">
            <v>8</v>
          </cell>
          <cell r="X635" t="str">
            <v>2013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</row>
        <row r="636">
          <cell r="M636">
            <v>8</v>
          </cell>
          <cell r="N636" t="str">
            <v>2013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W636">
            <v>8</v>
          </cell>
          <cell r="X636" t="str">
            <v>2013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7949333</v>
          </cell>
          <cell r="AE636">
            <v>0</v>
          </cell>
        </row>
        <row r="637">
          <cell r="M637">
            <v>8</v>
          </cell>
          <cell r="N637" t="str">
            <v>2013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W637">
            <v>8</v>
          </cell>
          <cell r="X637" t="str">
            <v>2013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7949333</v>
          </cell>
          <cell r="AE637">
            <v>0</v>
          </cell>
        </row>
        <row r="638">
          <cell r="M638">
            <v>8</v>
          </cell>
          <cell r="N638" t="str">
            <v>2013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3398750</v>
          </cell>
          <cell r="W638">
            <v>8</v>
          </cell>
          <cell r="X638" t="str">
            <v>2013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</row>
        <row r="639">
          <cell r="M639">
            <v>8</v>
          </cell>
          <cell r="N639" t="str">
            <v>2013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W639">
            <v>8</v>
          </cell>
          <cell r="X639" t="str">
            <v>2013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3398750</v>
          </cell>
        </row>
        <row r="640">
          <cell r="M640">
            <v>8</v>
          </cell>
          <cell r="N640" t="str">
            <v>2013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6797500</v>
          </cell>
          <cell r="W640">
            <v>8</v>
          </cell>
          <cell r="X640" t="str">
            <v>2013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</row>
        <row r="641">
          <cell r="M641">
            <v>8</v>
          </cell>
          <cell r="N641" t="str">
            <v>2013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6797500</v>
          </cell>
          <cell r="W641">
            <v>8</v>
          </cell>
          <cell r="X641" t="str">
            <v>2013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</row>
        <row r="642">
          <cell r="M642">
            <v>8</v>
          </cell>
          <cell r="N642" t="str">
            <v>2013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W642">
            <v>8</v>
          </cell>
          <cell r="X642" t="str">
            <v>2013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6740750</v>
          </cell>
        </row>
        <row r="643">
          <cell r="M643">
            <v>8</v>
          </cell>
          <cell r="N643" t="str">
            <v>2013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W643">
            <v>8</v>
          </cell>
          <cell r="X643" t="str">
            <v>2013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7949333</v>
          </cell>
          <cell r="AE643">
            <v>0</v>
          </cell>
        </row>
        <row r="644">
          <cell r="M644">
            <v>9</v>
          </cell>
          <cell r="N644" t="str">
            <v>2013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3398750</v>
          </cell>
          <cell r="W644">
            <v>9</v>
          </cell>
          <cell r="X644" t="str">
            <v>2013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</row>
        <row r="645">
          <cell r="M645">
            <v>9</v>
          </cell>
          <cell r="N645" t="str">
            <v>2013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7949333</v>
          </cell>
          <cell r="U645">
            <v>0</v>
          </cell>
          <cell r="W645">
            <v>9</v>
          </cell>
          <cell r="X645" t="str">
            <v>2013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</row>
        <row r="646">
          <cell r="M646">
            <v>9</v>
          </cell>
          <cell r="N646" t="str">
            <v>2013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3398750</v>
          </cell>
          <cell r="W646">
            <v>9</v>
          </cell>
          <cell r="X646" t="str">
            <v>2013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</row>
        <row r="647">
          <cell r="M647">
            <v>9</v>
          </cell>
          <cell r="N647" t="str">
            <v>2013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W647">
            <v>9</v>
          </cell>
          <cell r="X647" t="str">
            <v>2013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6797500</v>
          </cell>
        </row>
        <row r="648">
          <cell r="M648">
            <v>9</v>
          </cell>
          <cell r="N648" t="str">
            <v>2013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W648">
            <v>9</v>
          </cell>
          <cell r="X648" t="str">
            <v>2013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6740750</v>
          </cell>
        </row>
        <row r="649">
          <cell r="M649">
            <v>9</v>
          </cell>
          <cell r="N649" t="str">
            <v>2013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W649">
            <v>9</v>
          </cell>
          <cell r="X649" t="str">
            <v>2013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7949333</v>
          </cell>
          <cell r="AE649">
            <v>0</v>
          </cell>
        </row>
        <row r="650">
          <cell r="M650">
            <v>9</v>
          </cell>
          <cell r="N650" t="str">
            <v>2013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0</v>
          </cell>
          <cell r="T650">
            <v>0</v>
          </cell>
          <cell r="U650">
            <v>3398750</v>
          </cell>
          <cell r="W650">
            <v>9</v>
          </cell>
          <cell r="X650" t="str">
            <v>2013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</row>
        <row r="651">
          <cell r="M651">
            <v>9</v>
          </cell>
          <cell r="N651" t="str">
            <v>2013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S651">
            <v>0</v>
          </cell>
          <cell r="T651">
            <v>0</v>
          </cell>
          <cell r="U651">
            <v>0</v>
          </cell>
          <cell r="W651">
            <v>9</v>
          </cell>
          <cell r="X651" t="str">
            <v>2013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3398750</v>
          </cell>
        </row>
        <row r="652">
          <cell r="M652">
            <v>9</v>
          </cell>
          <cell r="N652" t="str">
            <v>2013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W652">
            <v>9</v>
          </cell>
          <cell r="X652" t="str">
            <v>2013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3398750</v>
          </cell>
        </row>
        <row r="653">
          <cell r="M653">
            <v>9</v>
          </cell>
          <cell r="N653" t="str">
            <v>2013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W653">
            <v>9</v>
          </cell>
          <cell r="X653" t="str">
            <v>2013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7949333</v>
          </cell>
          <cell r="AE653">
            <v>0</v>
          </cell>
        </row>
        <row r="654">
          <cell r="M654">
            <v>9</v>
          </cell>
          <cell r="N654" t="str">
            <v>2013</v>
          </cell>
          <cell r="O654">
            <v>0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W654">
            <v>9</v>
          </cell>
          <cell r="X654" t="str">
            <v>2013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6797500</v>
          </cell>
        </row>
        <row r="655">
          <cell r="M655">
            <v>9</v>
          </cell>
          <cell r="N655" t="str">
            <v>2013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6797500</v>
          </cell>
          <cell r="W655">
            <v>9</v>
          </cell>
          <cell r="X655" t="str">
            <v>2013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</row>
        <row r="656">
          <cell r="M656">
            <v>10</v>
          </cell>
          <cell r="N656" t="str">
            <v>2013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6353600</v>
          </cell>
          <cell r="W656">
            <v>10</v>
          </cell>
          <cell r="X656" t="str">
            <v>2013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</row>
        <row r="657">
          <cell r="M657">
            <v>10</v>
          </cell>
          <cell r="N657" t="str">
            <v>2013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0</v>
          </cell>
          <cell r="T657">
            <v>8165000</v>
          </cell>
          <cell r="U657">
            <v>0</v>
          </cell>
          <cell r="W657">
            <v>10</v>
          </cell>
          <cell r="X657" t="str">
            <v>2013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</row>
        <row r="658">
          <cell r="M658">
            <v>10</v>
          </cell>
          <cell r="N658" t="str">
            <v>2013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3176800</v>
          </cell>
          <cell r="W658">
            <v>10</v>
          </cell>
          <cell r="X658" t="str">
            <v>2013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</row>
        <row r="659">
          <cell r="M659">
            <v>10</v>
          </cell>
          <cell r="N659" t="str">
            <v>2013</v>
          </cell>
          <cell r="O659">
            <v>0</v>
          </cell>
          <cell r="P659">
            <v>0</v>
          </cell>
          <cell r="Q659">
            <v>0</v>
          </cell>
          <cell r="R659">
            <v>0</v>
          </cell>
          <cell r="S659">
            <v>0</v>
          </cell>
          <cell r="T659">
            <v>0</v>
          </cell>
          <cell r="U659">
            <v>4096200</v>
          </cell>
          <cell r="W659">
            <v>10</v>
          </cell>
          <cell r="X659" t="str">
            <v>2013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</row>
        <row r="660">
          <cell r="M660">
            <v>10</v>
          </cell>
          <cell r="N660" t="str">
            <v>2013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3176800</v>
          </cell>
          <cell r="W660">
            <v>10</v>
          </cell>
          <cell r="X660" t="str">
            <v>2013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</row>
        <row r="661">
          <cell r="M661">
            <v>10</v>
          </cell>
          <cell r="N661" t="str">
            <v>2013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  <cell r="S661">
            <v>0</v>
          </cell>
          <cell r="T661">
            <v>0</v>
          </cell>
          <cell r="U661">
            <v>3176800</v>
          </cell>
          <cell r="W661">
            <v>10</v>
          </cell>
          <cell r="X661" t="str">
            <v>2013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</row>
        <row r="662">
          <cell r="M662">
            <v>10</v>
          </cell>
          <cell r="N662" t="str">
            <v>2013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  <cell r="U662">
            <v>0</v>
          </cell>
          <cell r="W662">
            <v>10</v>
          </cell>
          <cell r="X662" t="str">
            <v>2013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6353600</v>
          </cell>
        </row>
        <row r="663">
          <cell r="M663">
            <v>10</v>
          </cell>
          <cell r="N663" t="str">
            <v>2013</v>
          </cell>
          <cell r="O663">
            <v>0</v>
          </cell>
          <cell r="P663">
            <v>0</v>
          </cell>
          <cell r="Q663">
            <v>0</v>
          </cell>
          <cell r="R663">
            <v>0</v>
          </cell>
          <cell r="S663">
            <v>0</v>
          </cell>
          <cell r="T663">
            <v>0</v>
          </cell>
          <cell r="U663">
            <v>0</v>
          </cell>
          <cell r="W663">
            <v>10</v>
          </cell>
          <cell r="X663" t="str">
            <v>2013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6353600</v>
          </cell>
        </row>
        <row r="664">
          <cell r="M664">
            <v>10</v>
          </cell>
          <cell r="N664" t="str">
            <v>2013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3176800</v>
          </cell>
          <cell r="W664">
            <v>10</v>
          </cell>
          <cell r="X664" t="str">
            <v>2013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</row>
        <row r="665">
          <cell r="M665">
            <v>10</v>
          </cell>
          <cell r="N665" t="str">
            <v>2013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8165000</v>
          </cell>
          <cell r="U665">
            <v>0</v>
          </cell>
          <cell r="W665">
            <v>10</v>
          </cell>
          <cell r="X665" t="str">
            <v>2013</v>
          </cell>
          <cell r="Y665">
            <v>0</v>
          </cell>
          <cell r="Z665">
            <v>0</v>
          </cell>
          <cell r="AA665">
            <v>0</v>
          </cell>
          <cell r="AB665">
            <v>0</v>
          </cell>
          <cell r="AC665">
            <v>0</v>
          </cell>
          <cell r="AD665">
            <v>0</v>
          </cell>
          <cell r="AE665">
            <v>0</v>
          </cell>
        </row>
        <row r="666">
          <cell r="M666">
            <v>10</v>
          </cell>
          <cell r="N666" t="str">
            <v>2013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8165000</v>
          </cell>
          <cell r="U666">
            <v>0</v>
          </cell>
          <cell r="W666">
            <v>10</v>
          </cell>
          <cell r="X666" t="str">
            <v>2013</v>
          </cell>
          <cell r="Y666">
            <v>0</v>
          </cell>
          <cell r="Z666">
            <v>0</v>
          </cell>
          <cell r="AA666">
            <v>0</v>
          </cell>
          <cell r="AB666">
            <v>0</v>
          </cell>
          <cell r="AC666">
            <v>0</v>
          </cell>
          <cell r="AD666">
            <v>0</v>
          </cell>
          <cell r="AE666">
            <v>0</v>
          </cell>
        </row>
        <row r="667">
          <cell r="M667">
            <v>10</v>
          </cell>
          <cell r="N667" t="str">
            <v>2013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3176800</v>
          </cell>
          <cell r="W667">
            <v>10</v>
          </cell>
          <cell r="X667" t="str">
            <v>2013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</row>
        <row r="668">
          <cell r="M668">
            <v>11</v>
          </cell>
          <cell r="N668" t="str">
            <v>2013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6353600</v>
          </cell>
          <cell r="W668">
            <v>11</v>
          </cell>
          <cell r="X668" t="str">
            <v>2013</v>
          </cell>
          <cell r="Y668">
            <v>0</v>
          </cell>
          <cell r="Z668">
            <v>0</v>
          </cell>
          <cell r="AA668">
            <v>0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</row>
        <row r="669">
          <cell r="M669">
            <v>11</v>
          </cell>
          <cell r="N669" t="str">
            <v>2013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3176800</v>
          </cell>
          <cell r="W669">
            <v>11</v>
          </cell>
          <cell r="X669" t="str">
            <v>2013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</row>
        <row r="670">
          <cell r="M670">
            <v>11</v>
          </cell>
          <cell r="N670" t="str">
            <v>2013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3176800</v>
          </cell>
          <cell r="W670">
            <v>11</v>
          </cell>
          <cell r="X670" t="str">
            <v>2013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</row>
        <row r="671">
          <cell r="M671">
            <v>11</v>
          </cell>
          <cell r="N671" t="str">
            <v>2013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W671">
            <v>11</v>
          </cell>
          <cell r="X671" t="str">
            <v>2013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3176800</v>
          </cell>
        </row>
        <row r="672">
          <cell r="M672">
            <v>11</v>
          </cell>
          <cell r="N672" t="str">
            <v>2013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W672">
            <v>11</v>
          </cell>
          <cell r="X672" t="str">
            <v>2013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8165000</v>
          </cell>
          <cell r="AE672">
            <v>0</v>
          </cell>
        </row>
        <row r="673">
          <cell r="M673">
            <v>11</v>
          </cell>
          <cell r="N673" t="str">
            <v>2013</v>
          </cell>
          <cell r="O673">
            <v>0</v>
          </cell>
          <cell r="P673">
            <v>0</v>
          </cell>
          <cell r="Q673">
            <v>0</v>
          </cell>
          <cell r="R673">
            <v>0</v>
          </cell>
          <cell r="S673">
            <v>0</v>
          </cell>
          <cell r="T673">
            <v>0</v>
          </cell>
          <cell r="U673">
            <v>6353600</v>
          </cell>
          <cell r="W673">
            <v>11</v>
          </cell>
          <cell r="X673" t="str">
            <v>2013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</row>
        <row r="674">
          <cell r="M674">
            <v>11</v>
          </cell>
          <cell r="N674" t="str">
            <v>2013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3176800</v>
          </cell>
          <cell r="W674">
            <v>11</v>
          </cell>
          <cell r="X674" t="str">
            <v>2013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</row>
        <row r="675">
          <cell r="M675">
            <v>11</v>
          </cell>
          <cell r="N675" t="str">
            <v>2013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W675">
            <v>11</v>
          </cell>
          <cell r="X675" t="str">
            <v>2013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3176800</v>
          </cell>
        </row>
        <row r="676">
          <cell r="M676">
            <v>11</v>
          </cell>
          <cell r="N676" t="str">
            <v>2013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8165000</v>
          </cell>
          <cell r="U676">
            <v>0</v>
          </cell>
          <cell r="W676">
            <v>11</v>
          </cell>
          <cell r="X676" t="str">
            <v>2013</v>
          </cell>
          <cell r="Y676">
            <v>0</v>
          </cell>
          <cell r="Z676">
            <v>0</v>
          </cell>
          <cell r="AA676">
            <v>0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</row>
        <row r="677">
          <cell r="M677">
            <v>11</v>
          </cell>
          <cell r="N677" t="str">
            <v>2013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W677">
            <v>11</v>
          </cell>
          <cell r="X677" t="str">
            <v>2013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6353600</v>
          </cell>
        </row>
        <row r="678">
          <cell r="M678">
            <v>11</v>
          </cell>
          <cell r="N678" t="str">
            <v>2013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W678">
            <v>11</v>
          </cell>
          <cell r="X678" t="str">
            <v>2013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8165000</v>
          </cell>
          <cell r="AE678">
            <v>0</v>
          </cell>
        </row>
        <row r="679">
          <cell r="M679">
            <v>11</v>
          </cell>
          <cell r="N679" t="str">
            <v>2013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W679">
            <v>11</v>
          </cell>
          <cell r="X679" t="str">
            <v>2013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4096200</v>
          </cell>
        </row>
        <row r="680">
          <cell r="M680">
            <v>12</v>
          </cell>
          <cell r="N680" t="str">
            <v>2013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  <cell r="U680">
            <v>3176800</v>
          </cell>
          <cell r="W680">
            <v>12</v>
          </cell>
          <cell r="X680" t="str">
            <v>2013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</row>
        <row r="681">
          <cell r="M681">
            <v>12</v>
          </cell>
          <cell r="N681" t="str">
            <v>2013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3176800</v>
          </cell>
          <cell r="W681">
            <v>12</v>
          </cell>
          <cell r="X681" t="str">
            <v>2013</v>
          </cell>
          <cell r="Y681">
            <v>0</v>
          </cell>
          <cell r="Z681">
            <v>0</v>
          </cell>
          <cell r="AA681">
            <v>0</v>
          </cell>
          <cell r="AB681">
            <v>0</v>
          </cell>
          <cell r="AC681">
            <v>0</v>
          </cell>
          <cell r="AD681">
            <v>0</v>
          </cell>
          <cell r="AE681">
            <v>0</v>
          </cell>
        </row>
        <row r="682">
          <cell r="M682">
            <v>12</v>
          </cell>
          <cell r="N682" t="str">
            <v>2013</v>
          </cell>
          <cell r="O682">
            <v>0</v>
          </cell>
          <cell r="P682">
            <v>0</v>
          </cell>
          <cell r="Q682">
            <v>0</v>
          </cell>
          <cell r="R682">
            <v>0</v>
          </cell>
          <cell r="S682">
            <v>0</v>
          </cell>
          <cell r="T682">
            <v>0</v>
          </cell>
          <cell r="U682">
            <v>6353600</v>
          </cell>
          <cell r="W682">
            <v>12</v>
          </cell>
          <cell r="X682" t="str">
            <v>2013</v>
          </cell>
          <cell r="Y682">
            <v>0</v>
          </cell>
          <cell r="Z682">
            <v>0</v>
          </cell>
          <cell r="AA682">
            <v>0</v>
          </cell>
          <cell r="AB682">
            <v>0</v>
          </cell>
          <cell r="AC682">
            <v>0</v>
          </cell>
          <cell r="AD682">
            <v>0</v>
          </cell>
          <cell r="AE682">
            <v>0</v>
          </cell>
        </row>
        <row r="683">
          <cell r="M683">
            <v>12</v>
          </cell>
          <cell r="N683" t="str">
            <v>2013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4096200</v>
          </cell>
          <cell r="W683">
            <v>12</v>
          </cell>
          <cell r="X683" t="str">
            <v>2013</v>
          </cell>
          <cell r="Y683">
            <v>0</v>
          </cell>
          <cell r="Z683">
            <v>0</v>
          </cell>
          <cell r="AA683">
            <v>0</v>
          </cell>
          <cell r="AB683">
            <v>0</v>
          </cell>
          <cell r="AC683">
            <v>0</v>
          </cell>
          <cell r="AD683">
            <v>0</v>
          </cell>
          <cell r="AE683">
            <v>0</v>
          </cell>
        </row>
        <row r="684">
          <cell r="M684">
            <v>12</v>
          </cell>
          <cell r="N684" t="str">
            <v>2013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8165000</v>
          </cell>
          <cell r="U684">
            <v>0</v>
          </cell>
          <cell r="W684">
            <v>12</v>
          </cell>
          <cell r="X684" t="str">
            <v>2013</v>
          </cell>
          <cell r="Y684">
            <v>0</v>
          </cell>
          <cell r="Z684">
            <v>0</v>
          </cell>
          <cell r="AA684">
            <v>0</v>
          </cell>
          <cell r="AB684">
            <v>0</v>
          </cell>
          <cell r="AC684">
            <v>0</v>
          </cell>
          <cell r="AD684">
            <v>0</v>
          </cell>
          <cell r="AE684">
            <v>0</v>
          </cell>
        </row>
        <row r="685">
          <cell r="M685">
            <v>12</v>
          </cell>
          <cell r="N685" t="str">
            <v>2013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3176800</v>
          </cell>
          <cell r="W685">
            <v>12</v>
          </cell>
          <cell r="X685" t="str">
            <v>2013</v>
          </cell>
          <cell r="Y685">
            <v>0</v>
          </cell>
          <cell r="Z685">
            <v>0</v>
          </cell>
          <cell r="AA685">
            <v>0</v>
          </cell>
          <cell r="AB685">
            <v>0</v>
          </cell>
          <cell r="AC685">
            <v>0</v>
          </cell>
          <cell r="AD685">
            <v>0</v>
          </cell>
          <cell r="AE685">
            <v>0</v>
          </cell>
        </row>
        <row r="686">
          <cell r="M686">
            <v>12</v>
          </cell>
          <cell r="N686" t="str">
            <v>2013</v>
          </cell>
          <cell r="O686">
            <v>0</v>
          </cell>
          <cell r="P686">
            <v>0</v>
          </cell>
          <cell r="Q686">
            <v>0</v>
          </cell>
          <cell r="R686">
            <v>0</v>
          </cell>
          <cell r="S686">
            <v>0</v>
          </cell>
          <cell r="T686">
            <v>0</v>
          </cell>
          <cell r="U686">
            <v>0</v>
          </cell>
          <cell r="W686">
            <v>12</v>
          </cell>
          <cell r="X686" t="str">
            <v>2013</v>
          </cell>
          <cell r="Y686">
            <v>0</v>
          </cell>
          <cell r="Z686">
            <v>0</v>
          </cell>
          <cell r="AA686">
            <v>0</v>
          </cell>
          <cell r="AB686">
            <v>0</v>
          </cell>
          <cell r="AC686">
            <v>0</v>
          </cell>
          <cell r="AD686">
            <v>0</v>
          </cell>
          <cell r="AE686">
            <v>6353600</v>
          </cell>
        </row>
        <row r="687">
          <cell r="M687">
            <v>12</v>
          </cell>
          <cell r="N687" t="str">
            <v>2013</v>
          </cell>
          <cell r="O687">
            <v>0</v>
          </cell>
          <cell r="P687">
            <v>0</v>
          </cell>
          <cell r="Q687">
            <v>0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W687">
            <v>12</v>
          </cell>
          <cell r="X687" t="str">
            <v>2013</v>
          </cell>
          <cell r="Y687">
            <v>0</v>
          </cell>
          <cell r="Z687">
            <v>0</v>
          </cell>
          <cell r="AA687">
            <v>0</v>
          </cell>
          <cell r="AB687">
            <v>0</v>
          </cell>
          <cell r="AC687">
            <v>0</v>
          </cell>
          <cell r="AD687">
            <v>8165000</v>
          </cell>
          <cell r="AE687">
            <v>0</v>
          </cell>
        </row>
        <row r="688">
          <cell r="M688">
            <v>12</v>
          </cell>
          <cell r="N688" t="str">
            <v>2013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W688">
            <v>12</v>
          </cell>
          <cell r="X688" t="str">
            <v>2013</v>
          </cell>
          <cell r="Y688">
            <v>0</v>
          </cell>
          <cell r="Z688">
            <v>0</v>
          </cell>
          <cell r="AA688">
            <v>0</v>
          </cell>
          <cell r="AB688">
            <v>0</v>
          </cell>
          <cell r="AC688">
            <v>0</v>
          </cell>
          <cell r="AD688">
            <v>0</v>
          </cell>
          <cell r="AE688">
            <v>3176800</v>
          </cell>
        </row>
        <row r="689">
          <cell r="M689">
            <v>12</v>
          </cell>
          <cell r="N689" t="str">
            <v>2013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W689">
            <v>12</v>
          </cell>
          <cell r="X689" t="str">
            <v>2013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6353600</v>
          </cell>
        </row>
        <row r="690">
          <cell r="M690">
            <v>12</v>
          </cell>
          <cell r="N690" t="str">
            <v>2013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8165000</v>
          </cell>
          <cell r="U690">
            <v>0</v>
          </cell>
          <cell r="W690">
            <v>12</v>
          </cell>
          <cell r="X690" t="str">
            <v>2013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</row>
        <row r="691">
          <cell r="M691">
            <v>12</v>
          </cell>
          <cell r="N691" t="str">
            <v>2013</v>
          </cell>
          <cell r="O691">
            <v>0</v>
          </cell>
          <cell r="P691">
            <v>0</v>
          </cell>
          <cell r="Q691">
            <v>0</v>
          </cell>
          <cell r="R691">
            <v>0</v>
          </cell>
          <cell r="S691">
            <v>0</v>
          </cell>
          <cell r="T691">
            <v>0</v>
          </cell>
          <cell r="U691">
            <v>0</v>
          </cell>
          <cell r="W691">
            <v>12</v>
          </cell>
          <cell r="X691" t="str">
            <v>2013</v>
          </cell>
          <cell r="Y691">
            <v>0</v>
          </cell>
          <cell r="Z691">
            <v>0</v>
          </cell>
          <cell r="AA691">
            <v>0</v>
          </cell>
          <cell r="AB691">
            <v>0</v>
          </cell>
          <cell r="AC691">
            <v>0</v>
          </cell>
          <cell r="AD691">
            <v>0</v>
          </cell>
          <cell r="AE691">
            <v>3176800</v>
          </cell>
        </row>
        <row r="692">
          <cell r="M692">
            <v>1</v>
          </cell>
          <cell r="N692" t="str">
            <v>2014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>
            <v>2872700</v>
          </cell>
          <cell r="W692">
            <v>1</v>
          </cell>
          <cell r="X692" t="str">
            <v>2014</v>
          </cell>
          <cell r="Y692">
            <v>0</v>
          </cell>
          <cell r="Z692">
            <v>0</v>
          </cell>
          <cell r="AA692">
            <v>0</v>
          </cell>
          <cell r="AB692">
            <v>0</v>
          </cell>
          <cell r="AC692">
            <v>0</v>
          </cell>
          <cell r="AD692">
            <v>0</v>
          </cell>
          <cell r="AE692">
            <v>0</v>
          </cell>
        </row>
        <row r="693">
          <cell r="M693">
            <v>1</v>
          </cell>
          <cell r="N693" t="str">
            <v>2014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2872700</v>
          </cell>
          <cell r="W693">
            <v>1</v>
          </cell>
          <cell r="X693" t="str">
            <v>2014</v>
          </cell>
          <cell r="Y693">
            <v>0</v>
          </cell>
          <cell r="Z693">
            <v>0</v>
          </cell>
          <cell r="AA693">
            <v>0</v>
          </cell>
          <cell r="AB693">
            <v>0</v>
          </cell>
          <cell r="AC693">
            <v>0</v>
          </cell>
          <cell r="AD693">
            <v>0</v>
          </cell>
          <cell r="AE693">
            <v>0</v>
          </cell>
        </row>
        <row r="694">
          <cell r="M694">
            <v>1</v>
          </cell>
          <cell r="N694" t="str">
            <v>2014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5745400</v>
          </cell>
          <cell r="W694">
            <v>1</v>
          </cell>
          <cell r="X694" t="str">
            <v>2014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</row>
        <row r="695">
          <cell r="M695">
            <v>1</v>
          </cell>
          <cell r="N695" t="str">
            <v>2014</v>
          </cell>
          <cell r="O695">
            <v>0</v>
          </cell>
          <cell r="P695">
            <v>0</v>
          </cell>
          <cell r="Q695">
            <v>0</v>
          </cell>
          <cell r="R695">
            <v>0</v>
          </cell>
          <cell r="S695">
            <v>0</v>
          </cell>
          <cell r="T695">
            <v>0</v>
          </cell>
          <cell r="U695">
            <v>5745400</v>
          </cell>
          <cell r="W695">
            <v>1</v>
          </cell>
          <cell r="X695" t="str">
            <v>2014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</row>
        <row r="696">
          <cell r="M696">
            <v>1</v>
          </cell>
          <cell r="N696" t="str">
            <v>2014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2683300</v>
          </cell>
          <cell r="W696">
            <v>1</v>
          </cell>
          <cell r="X696" t="str">
            <v>2014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</row>
        <row r="697">
          <cell r="M697">
            <v>1</v>
          </cell>
          <cell r="N697" t="str">
            <v>2014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W697">
            <v>1</v>
          </cell>
          <cell r="X697" t="str">
            <v>2014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5745400</v>
          </cell>
        </row>
        <row r="698">
          <cell r="M698">
            <v>1</v>
          </cell>
          <cell r="N698" t="str">
            <v>2014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W698">
            <v>1</v>
          </cell>
          <cell r="X698" t="str">
            <v>2014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2872700</v>
          </cell>
        </row>
        <row r="699">
          <cell r="M699">
            <v>1</v>
          </cell>
          <cell r="N699" t="str">
            <v>2014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0</v>
          </cell>
          <cell r="T699">
            <v>0</v>
          </cell>
          <cell r="U699">
            <v>0</v>
          </cell>
          <cell r="W699">
            <v>1</v>
          </cell>
          <cell r="X699" t="str">
            <v>2014</v>
          </cell>
          <cell r="Y699">
            <v>0</v>
          </cell>
          <cell r="Z699">
            <v>0</v>
          </cell>
          <cell r="AA699">
            <v>0</v>
          </cell>
          <cell r="AB699">
            <v>0</v>
          </cell>
          <cell r="AC699">
            <v>0</v>
          </cell>
          <cell r="AD699">
            <v>7723667</v>
          </cell>
          <cell r="AE699">
            <v>0</v>
          </cell>
        </row>
        <row r="700">
          <cell r="M700">
            <v>1</v>
          </cell>
          <cell r="N700" t="str">
            <v>2014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W700">
            <v>1</v>
          </cell>
          <cell r="X700" t="str">
            <v>2014</v>
          </cell>
          <cell r="Y700">
            <v>0</v>
          </cell>
          <cell r="Z700">
            <v>0</v>
          </cell>
          <cell r="AA700">
            <v>0</v>
          </cell>
          <cell r="AB700">
            <v>0</v>
          </cell>
          <cell r="AC700">
            <v>0</v>
          </cell>
          <cell r="AD700">
            <v>7723667</v>
          </cell>
          <cell r="AE700">
            <v>0</v>
          </cell>
        </row>
        <row r="701">
          <cell r="M701">
            <v>1</v>
          </cell>
          <cell r="N701" t="str">
            <v>2014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W701">
            <v>1</v>
          </cell>
          <cell r="X701" t="str">
            <v>2014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7723667</v>
          </cell>
          <cell r="AE701">
            <v>0</v>
          </cell>
        </row>
        <row r="702">
          <cell r="M702">
            <v>1</v>
          </cell>
          <cell r="N702" t="str">
            <v>2014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W702">
            <v>1</v>
          </cell>
          <cell r="X702" t="str">
            <v>2014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2872700</v>
          </cell>
        </row>
        <row r="703">
          <cell r="M703">
            <v>1</v>
          </cell>
          <cell r="N703" t="str">
            <v>2014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2872700</v>
          </cell>
          <cell r="W703">
            <v>1</v>
          </cell>
          <cell r="X703" t="str">
            <v>2014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</row>
        <row r="704">
          <cell r="M704">
            <v>2</v>
          </cell>
          <cell r="N704" t="str">
            <v>2014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2872700</v>
          </cell>
          <cell r="W704">
            <v>2</v>
          </cell>
          <cell r="X704" t="str">
            <v>2014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</row>
        <row r="705">
          <cell r="M705">
            <v>2</v>
          </cell>
          <cell r="N705" t="str">
            <v>2014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2872700</v>
          </cell>
          <cell r="W705">
            <v>2</v>
          </cell>
          <cell r="X705" t="str">
            <v>2014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</row>
        <row r="706">
          <cell r="M706">
            <v>2</v>
          </cell>
          <cell r="N706" t="str">
            <v>2014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2872700</v>
          </cell>
          <cell r="W706">
            <v>2</v>
          </cell>
          <cell r="X706" t="str">
            <v>2014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</row>
        <row r="707">
          <cell r="M707">
            <v>2</v>
          </cell>
          <cell r="N707" t="str">
            <v>2014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  <cell r="S707">
            <v>0</v>
          </cell>
          <cell r="T707">
            <v>0</v>
          </cell>
          <cell r="U707">
            <v>2872700</v>
          </cell>
          <cell r="W707">
            <v>2</v>
          </cell>
          <cell r="X707" t="str">
            <v>2014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</row>
        <row r="708">
          <cell r="M708">
            <v>2</v>
          </cell>
          <cell r="N708" t="str">
            <v>2014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2872700</v>
          </cell>
          <cell r="W708">
            <v>2</v>
          </cell>
          <cell r="X708" t="str">
            <v>2014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</row>
        <row r="709">
          <cell r="M709">
            <v>2</v>
          </cell>
          <cell r="N709" t="str">
            <v>2014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>
            <v>0</v>
          </cell>
          <cell r="W709">
            <v>2</v>
          </cell>
          <cell r="X709" t="str">
            <v>2014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5745400</v>
          </cell>
        </row>
        <row r="710">
          <cell r="M710">
            <v>2</v>
          </cell>
          <cell r="N710" t="str">
            <v>2014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7723667</v>
          </cell>
          <cell r="U710">
            <v>0</v>
          </cell>
          <cell r="W710">
            <v>2</v>
          </cell>
          <cell r="X710" t="str">
            <v>2014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</row>
        <row r="711">
          <cell r="M711">
            <v>2</v>
          </cell>
          <cell r="N711" t="str">
            <v>2014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7723667</v>
          </cell>
          <cell r="U711">
            <v>0</v>
          </cell>
          <cell r="W711">
            <v>2</v>
          </cell>
          <cell r="X711" t="str">
            <v>2014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</row>
        <row r="712">
          <cell r="M712">
            <v>2</v>
          </cell>
          <cell r="N712" t="str">
            <v>2014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W712">
            <v>2</v>
          </cell>
          <cell r="X712" t="str">
            <v>2014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2683300</v>
          </cell>
        </row>
        <row r="713">
          <cell r="M713">
            <v>2</v>
          </cell>
          <cell r="N713" t="str">
            <v>2014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W713">
            <v>2</v>
          </cell>
          <cell r="X713" t="str">
            <v>2014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5745400</v>
          </cell>
        </row>
        <row r="714">
          <cell r="M714">
            <v>2</v>
          </cell>
          <cell r="N714" t="str">
            <v>2014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W714">
            <v>2</v>
          </cell>
          <cell r="X714" t="str">
            <v>2014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7723667</v>
          </cell>
          <cell r="AE714">
            <v>0</v>
          </cell>
        </row>
        <row r="715">
          <cell r="M715">
            <v>2</v>
          </cell>
          <cell r="N715" t="str">
            <v>2014</v>
          </cell>
          <cell r="O715">
            <v>0</v>
          </cell>
          <cell r="P715">
            <v>0</v>
          </cell>
          <cell r="Q715">
            <v>0</v>
          </cell>
          <cell r="R715">
            <v>0</v>
          </cell>
          <cell r="S715">
            <v>0</v>
          </cell>
          <cell r="T715">
            <v>0</v>
          </cell>
          <cell r="U715">
            <v>0</v>
          </cell>
          <cell r="W715">
            <v>2</v>
          </cell>
          <cell r="X715" t="str">
            <v>2014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5745400</v>
          </cell>
        </row>
        <row r="716">
          <cell r="M716">
            <v>2</v>
          </cell>
          <cell r="N716" t="str">
            <v>2014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W716">
            <v>2</v>
          </cell>
          <cell r="X716" t="str">
            <v>2014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566380</v>
          </cell>
          <cell r="AE716">
            <v>0</v>
          </cell>
        </row>
        <row r="717">
          <cell r="M717">
            <v>3</v>
          </cell>
          <cell r="N717" t="str">
            <v>2014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5745400</v>
          </cell>
          <cell r="W717">
            <v>3</v>
          </cell>
          <cell r="X717" t="str">
            <v>2014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</row>
        <row r="718">
          <cell r="M718">
            <v>3</v>
          </cell>
          <cell r="N718" t="str">
            <v>2014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2872700</v>
          </cell>
          <cell r="W718">
            <v>3</v>
          </cell>
          <cell r="X718" t="str">
            <v>2014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</row>
        <row r="719">
          <cell r="M719">
            <v>3</v>
          </cell>
          <cell r="N719" t="str">
            <v>2014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W719">
            <v>3</v>
          </cell>
          <cell r="X719" t="str">
            <v>2014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7723667</v>
          </cell>
          <cell r="AE719">
            <v>0</v>
          </cell>
        </row>
        <row r="720">
          <cell r="M720">
            <v>3</v>
          </cell>
          <cell r="N720" t="str">
            <v>2014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2683300</v>
          </cell>
          <cell r="W720">
            <v>3</v>
          </cell>
          <cell r="X720" t="str">
            <v>2014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</row>
        <row r="721">
          <cell r="M721">
            <v>3</v>
          </cell>
          <cell r="N721" t="str">
            <v>2014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7723667</v>
          </cell>
          <cell r="U721">
            <v>0</v>
          </cell>
          <cell r="W721">
            <v>3</v>
          </cell>
          <cell r="X721" t="str">
            <v>2014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</row>
        <row r="722">
          <cell r="M722">
            <v>3</v>
          </cell>
          <cell r="N722" t="str">
            <v>2014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W722">
            <v>3</v>
          </cell>
          <cell r="X722" t="str">
            <v>2014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2872700</v>
          </cell>
        </row>
        <row r="723">
          <cell r="M723">
            <v>3</v>
          </cell>
          <cell r="N723" t="str">
            <v>2014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W723">
            <v>3</v>
          </cell>
          <cell r="X723" t="str">
            <v>2014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2872700</v>
          </cell>
        </row>
        <row r="724">
          <cell r="M724">
            <v>3</v>
          </cell>
          <cell r="N724" t="str">
            <v>2014</v>
          </cell>
          <cell r="O724">
            <v>0</v>
          </cell>
          <cell r="P724">
            <v>0</v>
          </cell>
          <cell r="Q724">
            <v>0</v>
          </cell>
          <cell r="R724">
            <v>0</v>
          </cell>
          <cell r="S724">
            <v>0</v>
          </cell>
          <cell r="T724">
            <v>7723667</v>
          </cell>
          <cell r="U724">
            <v>0</v>
          </cell>
          <cell r="W724">
            <v>3</v>
          </cell>
          <cell r="X724" t="str">
            <v>2014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</row>
        <row r="725">
          <cell r="M725">
            <v>3</v>
          </cell>
          <cell r="N725" t="str">
            <v>2014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2872700</v>
          </cell>
          <cell r="W725">
            <v>3</v>
          </cell>
          <cell r="X725" t="str">
            <v>2014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</row>
        <row r="726">
          <cell r="M726">
            <v>3</v>
          </cell>
          <cell r="N726" t="str">
            <v>2014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W726">
            <v>3</v>
          </cell>
          <cell r="X726" t="str">
            <v>2014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5745400</v>
          </cell>
        </row>
        <row r="727">
          <cell r="M727">
            <v>3</v>
          </cell>
          <cell r="N727" t="str">
            <v>2014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W727">
            <v>3</v>
          </cell>
          <cell r="X727" t="str">
            <v>2014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2872700</v>
          </cell>
        </row>
        <row r="728">
          <cell r="M728">
            <v>3</v>
          </cell>
          <cell r="N728" t="str">
            <v>2014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>
            <v>0</v>
          </cell>
          <cell r="W728">
            <v>3</v>
          </cell>
          <cell r="X728" t="str">
            <v>2014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5745400</v>
          </cell>
        </row>
        <row r="729">
          <cell r="M729">
            <v>4</v>
          </cell>
          <cell r="N729" t="str">
            <v>2014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W729">
            <v>4</v>
          </cell>
          <cell r="X729" t="str">
            <v>2014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2661900</v>
          </cell>
        </row>
        <row r="730">
          <cell r="M730">
            <v>4</v>
          </cell>
          <cell r="N730" t="str">
            <v>2014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2661900</v>
          </cell>
          <cell r="W730">
            <v>4</v>
          </cell>
          <cell r="X730" t="str">
            <v>2014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</row>
        <row r="731">
          <cell r="M731">
            <v>4</v>
          </cell>
          <cell r="N731" t="str">
            <v>2014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>
            <v>2661900</v>
          </cell>
          <cell r="W731">
            <v>4</v>
          </cell>
          <cell r="X731" t="str">
            <v>2014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</row>
        <row r="732">
          <cell r="M732">
            <v>4</v>
          </cell>
          <cell r="N732" t="str">
            <v>2014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W732">
            <v>4</v>
          </cell>
          <cell r="X732" t="str">
            <v>2014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2661900</v>
          </cell>
        </row>
        <row r="733">
          <cell r="M733">
            <v>4</v>
          </cell>
          <cell r="N733" t="str">
            <v>2014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W733">
            <v>4</v>
          </cell>
          <cell r="X733" t="str">
            <v>2014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6752333</v>
          </cell>
          <cell r="AE733">
            <v>0</v>
          </cell>
        </row>
        <row r="734">
          <cell r="M734">
            <v>4</v>
          </cell>
          <cell r="N734" t="str">
            <v>2014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W734">
            <v>4</v>
          </cell>
          <cell r="X734" t="str">
            <v>2014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2661900</v>
          </cell>
        </row>
        <row r="735">
          <cell r="M735">
            <v>4</v>
          </cell>
          <cell r="N735" t="str">
            <v>2014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W735">
            <v>4</v>
          </cell>
          <cell r="X735" t="str">
            <v>2014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6752333</v>
          </cell>
          <cell r="AE735">
            <v>0</v>
          </cell>
        </row>
        <row r="736">
          <cell r="M736">
            <v>4</v>
          </cell>
          <cell r="N736" t="str">
            <v>2014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W736">
            <v>4</v>
          </cell>
          <cell r="X736" t="str">
            <v>2014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5323800</v>
          </cell>
        </row>
        <row r="737">
          <cell r="M737">
            <v>4</v>
          </cell>
          <cell r="N737" t="str">
            <v>2014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W737">
            <v>4</v>
          </cell>
          <cell r="X737" t="str">
            <v>2014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5323800</v>
          </cell>
        </row>
        <row r="738">
          <cell r="M738">
            <v>4</v>
          </cell>
          <cell r="N738" t="str">
            <v>2014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W738">
            <v>4</v>
          </cell>
          <cell r="X738" t="str">
            <v>2014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3700100</v>
          </cell>
        </row>
        <row r="739">
          <cell r="M739">
            <v>4</v>
          </cell>
          <cell r="N739" t="str">
            <v>2014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W739">
            <v>4</v>
          </cell>
          <cell r="X739" t="str">
            <v>2014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5323800</v>
          </cell>
        </row>
        <row r="740">
          <cell r="M740">
            <v>4</v>
          </cell>
          <cell r="N740" t="str">
            <v>2014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W740">
            <v>4</v>
          </cell>
          <cell r="X740" t="str">
            <v>2014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6752333</v>
          </cell>
          <cell r="AE740">
            <v>0</v>
          </cell>
        </row>
        <row r="741">
          <cell r="M741">
            <v>5</v>
          </cell>
          <cell r="N741" t="str">
            <v>2014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5323800</v>
          </cell>
          <cell r="W741">
            <v>5</v>
          </cell>
          <cell r="X741" t="str">
            <v>2014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</row>
        <row r="742">
          <cell r="M742">
            <v>5</v>
          </cell>
          <cell r="N742" t="str">
            <v>2014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3700100</v>
          </cell>
          <cell r="W742">
            <v>5</v>
          </cell>
          <cell r="X742" t="str">
            <v>2014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</row>
        <row r="743">
          <cell r="M743">
            <v>5</v>
          </cell>
          <cell r="N743" t="str">
            <v>2014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W743">
            <v>5</v>
          </cell>
          <cell r="X743" t="str">
            <v>2014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5323800</v>
          </cell>
        </row>
        <row r="744">
          <cell r="M744">
            <v>5</v>
          </cell>
          <cell r="N744" t="str">
            <v>2014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2661900</v>
          </cell>
          <cell r="W744">
            <v>5</v>
          </cell>
          <cell r="X744" t="str">
            <v>2014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</row>
        <row r="745">
          <cell r="M745">
            <v>5</v>
          </cell>
          <cell r="N745" t="str">
            <v>2014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W745">
            <v>5</v>
          </cell>
          <cell r="X745" t="str">
            <v>2014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6752333</v>
          </cell>
          <cell r="AE745">
            <v>0</v>
          </cell>
        </row>
        <row r="746">
          <cell r="M746">
            <v>5</v>
          </cell>
          <cell r="N746" t="str">
            <v>2014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W746">
            <v>5</v>
          </cell>
          <cell r="X746" t="str">
            <v>2014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6752333</v>
          </cell>
          <cell r="AE746">
            <v>0</v>
          </cell>
        </row>
        <row r="747">
          <cell r="M747">
            <v>5</v>
          </cell>
          <cell r="N747" t="str">
            <v>2014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W747">
            <v>5</v>
          </cell>
          <cell r="X747" t="str">
            <v>2014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5323800</v>
          </cell>
        </row>
        <row r="748">
          <cell r="M748">
            <v>5</v>
          </cell>
          <cell r="N748" t="str">
            <v>2014</v>
          </cell>
          <cell r="O748">
            <v>0</v>
          </cell>
          <cell r="P748">
            <v>0</v>
          </cell>
          <cell r="Q748">
            <v>0</v>
          </cell>
          <cell r="R748">
            <v>0</v>
          </cell>
          <cell r="S748">
            <v>0</v>
          </cell>
          <cell r="T748">
            <v>0</v>
          </cell>
          <cell r="U748">
            <v>0</v>
          </cell>
          <cell r="W748">
            <v>5</v>
          </cell>
          <cell r="X748" t="str">
            <v>2014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2661900</v>
          </cell>
        </row>
        <row r="749">
          <cell r="M749">
            <v>5</v>
          </cell>
          <cell r="N749" t="str">
            <v>2014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W749">
            <v>5</v>
          </cell>
          <cell r="X749" t="str">
            <v>2014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2661900</v>
          </cell>
        </row>
        <row r="750">
          <cell r="M750">
            <v>5</v>
          </cell>
          <cell r="N750" t="str">
            <v>2014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W750">
            <v>5</v>
          </cell>
          <cell r="X750" t="str">
            <v>2014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2661900</v>
          </cell>
        </row>
        <row r="751">
          <cell r="M751">
            <v>5</v>
          </cell>
          <cell r="N751" t="str">
            <v>2014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W751">
            <v>5</v>
          </cell>
          <cell r="X751" t="str">
            <v>2014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2661900</v>
          </cell>
        </row>
        <row r="752">
          <cell r="M752">
            <v>5</v>
          </cell>
          <cell r="N752" t="str">
            <v>2014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W752">
            <v>5</v>
          </cell>
          <cell r="X752" t="str">
            <v>2014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6752333</v>
          </cell>
          <cell r="AE752">
            <v>0</v>
          </cell>
        </row>
        <row r="753">
          <cell r="M753">
            <v>6</v>
          </cell>
          <cell r="N753" t="str">
            <v>2014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W753">
            <v>6</v>
          </cell>
          <cell r="X753" t="str">
            <v>2014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2661900</v>
          </cell>
        </row>
        <row r="754">
          <cell r="M754">
            <v>6</v>
          </cell>
          <cell r="N754" t="str">
            <v>2014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5323800</v>
          </cell>
          <cell r="W754">
            <v>6</v>
          </cell>
          <cell r="X754" t="str">
            <v>2014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</row>
        <row r="755">
          <cell r="M755">
            <v>6</v>
          </cell>
          <cell r="N755" t="str">
            <v>2014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6752333</v>
          </cell>
          <cell r="U755">
            <v>0</v>
          </cell>
          <cell r="W755">
            <v>6</v>
          </cell>
          <cell r="X755" t="str">
            <v>2014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</row>
        <row r="756">
          <cell r="M756">
            <v>6</v>
          </cell>
          <cell r="N756" t="str">
            <v>2014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3700100</v>
          </cell>
          <cell r="W756">
            <v>6</v>
          </cell>
          <cell r="X756" t="str">
            <v>2014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</row>
        <row r="757">
          <cell r="M757">
            <v>6</v>
          </cell>
          <cell r="N757" t="str">
            <v>2014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2661900</v>
          </cell>
          <cell r="W757">
            <v>6</v>
          </cell>
          <cell r="X757" t="str">
            <v>2014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</row>
        <row r="758">
          <cell r="M758">
            <v>6</v>
          </cell>
          <cell r="N758" t="str">
            <v>2014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W758">
            <v>6</v>
          </cell>
          <cell r="X758" t="str">
            <v>2014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2661900</v>
          </cell>
        </row>
        <row r="759">
          <cell r="M759">
            <v>6</v>
          </cell>
          <cell r="N759" t="str">
            <v>2014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W759">
            <v>6</v>
          </cell>
          <cell r="X759" t="str">
            <v>2014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2661900</v>
          </cell>
        </row>
        <row r="760">
          <cell r="M760">
            <v>6</v>
          </cell>
          <cell r="N760" t="str">
            <v>2014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W760">
            <v>6</v>
          </cell>
          <cell r="X760" t="str">
            <v>2014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6752333</v>
          </cell>
          <cell r="AE760">
            <v>0</v>
          </cell>
        </row>
        <row r="761">
          <cell r="M761">
            <v>6</v>
          </cell>
          <cell r="N761" t="str">
            <v>2014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5323800</v>
          </cell>
          <cell r="W761">
            <v>6</v>
          </cell>
          <cell r="X761" t="str">
            <v>2014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</row>
        <row r="762">
          <cell r="M762">
            <v>6</v>
          </cell>
          <cell r="N762" t="str">
            <v>2014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5323800</v>
          </cell>
          <cell r="W762">
            <v>6</v>
          </cell>
          <cell r="X762" t="str">
            <v>2014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</row>
        <row r="763">
          <cell r="M763">
            <v>6</v>
          </cell>
          <cell r="N763" t="str">
            <v>2014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2661900</v>
          </cell>
          <cell r="W763">
            <v>6</v>
          </cell>
          <cell r="X763" t="str">
            <v>2014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</row>
        <row r="764">
          <cell r="M764">
            <v>6</v>
          </cell>
          <cell r="N764" t="str">
            <v>2014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6752333</v>
          </cell>
          <cell r="U764">
            <v>0</v>
          </cell>
          <cell r="W764">
            <v>6</v>
          </cell>
          <cell r="X764" t="str">
            <v>2014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</row>
        <row r="765">
          <cell r="M765">
            <v>7</v>
          </cell>
          <cell r="N765" t="str">
            <v>2014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W765">
            <v>7</v>
          </cell>
          <cell r="X765" t="str">
            <v>2014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2239350</v>
          </cell>
        </row>
        <row r="766">
          <cell r="M766">
            <v>7</v>
          </cell>
          <cell r="N766" t="str">
            <v>2014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W766">
            <v>7</v>
          </cell>
          <cell r="X766" t="str">
            <v>2014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5463667</v>
          </cell>
          <cell r="AE766">
            <v>0</v>
          </cell>
        </row>
        <row r="767">
          <cell r="M767">
            <v>7</v>
          </cell>
          <cell r="N767" t="str">
            <v>2014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W767">
            <v>7</v>
          </cell>
          <cell r="X767" t="str">
            <v>2014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2239350</v>
          </cell>
        </row>
        <row r="768">
          <cell r="M768">
            <v>7</v>
          </cell>
          <cell r="N768" t="str">
            <v>2014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  <cell r="U768">
            <v>0</v>
          </cell>
          <cell r="W768">
            <v>7</v>
          </cell>
          <cell r="X768" t="str">
            <v>2014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2239350</v>
          </cell>
        </row>
        <row r="769">
          <cell r="M769">
            <v>7</v>
          </cell>
          <cell r="N769" t="str">
            <v>2014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W769">
            <v>7</v>
          </cell>
          <cell r="X769" t="str">
            <v>2014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4478700</v>
          </cell>
        </row>
        <row r="770">
          <cell r="M770">
            <v>7</v>
          </cell>
          <cell r="N770" t="str">
            <v>2014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W770">
            <v>7</v>
          </cell>
          <cell r="X770" t="str">
            <v>2014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4478700</v>
          </cell>
        </row>
        <row r="771">
          <cell r="M771">
            <v>7</v>
          </cell>
          <cell r="N771" t="str">
            <v>2014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W771">
            <v>7</v>
          </cell>
          <cell r="X771" t="str">
            <v>2014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2239350</v>
          </cell>
        </row>
        <row r="772">
          <cell r="M772">
            <v>7</v>
          </cell>
          <cell r="N772" t="str">
            <v>2014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W772">
            <v>7</v>
          </cell>
          <cell r="X772" t="str">
            <v>2014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3763150</v>
          </cell>
        </row>
        <row r="773">
          <cell r="M773">
            <v>7</v>
          </cell>
          <cell r="N773" t="str">
            <v>2014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2239350</v>
          </cell>
          <cell r="W773">
            <v>7</v>
          </cell>
          <cell r="X773" t="str">
            <v>2014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</row>
        <row r="774">
          <cell r="M774">
            <v>7</v>
          </cell>
          <cell r="N774" t="str">
            <v>2014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5463667</v>
          </cell>
          <cell r="U774">
            <v>0</v>
          </cell>
          <cell r="W774">
            <v>7</v>
          </cell>
          <cell r="X774" t="str">
            <v>2014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</row>
        <row r="775">
          <cell r="M775">
            <v>7</v>
          </cell>
          <cell r="N775" t="str">
            <v>2014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4478700</v>
          </cell>
          <cell r="W775">
            <v>7</v>
          </cell>
          <cell r="X775" t="str">
            <v>2014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</row>
        <row r="776">
          <cell r="M776">
            <v>7</v>
          </cell>
          <cell r="N776" t="str">
            <v>2014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5463667</v>
          </cell>
          <cell r="U776">
            <v>0</v>
          </cell>
          <cell r="W776">
            <v>7</v>
          </cell>
          <cell r="X776" t="str">
            <v>2014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</row>
        <row r="777">
          <cell r="M777">
            <v>8</v>
          </cell>
          <cell r="N777" t="str">
            <v>2014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W777">
            <v>8</v>
          </cell>
          <cell r="X777" t="str">
            <v>2014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2239350</v>
          </cell>
        </row>
        <row r="778">
          <cell r="M778">
            <v>8</v>
          </cell>
          <cell r="N778" t="str">
            <v>2014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4478700</v>
          </cell>
          <cell r="W778">
            <v>8</v>
          </cell>
          <cell r="X778" t="str">
            <v>2014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</row>
        <row r="779">
          <cell r="M779">
            <v>8</v>
          </cell>
          <cell r="N779" t="str">
            <v>2014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2239350</v>
          </cell>
          <cell r="W779">
            <v>8</v>
          </cell>
          <cell r="X779" t="str">
            <v>2014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</row>
        <row r="780">
          <cell r="M780">
            <v>8</v>
          </cell>
          <cell r="N780" t="str">
            <v>2014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W780">
            <v>8</v>
          </cell>
          <cell r="X780" t="str">
            <v>2014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5463667</v>
          </cell>
          <cell r="AE780">
            <v>0</v>
          </cell>
        </row>
        <row r="781">
          <cell r="M781">
            <v>8</v>
          </cell>
          <cell r="N781" t="str">
            <v>2014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W781">
            <v>8</v>
          </cell>
          <cell r="X781" t="str">
            <v>2014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5463667</v>
          </cell>
          <cell r="AE781">
            <v>0</v>
          </cell>
        </row>
        <row r="782">
          <cell r="M782">
            <v>8</v>
          </cell>
          <cell r="N782" t="str">
            <v>2014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4478700</v>
          </cell>
          <cell r="W782">
            <v>8</v>
          </cell>
          <cell r="X782" t="str">
            <v>2014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</row>
        <row r="783">
          <cell r="M783">
            <v>8</v>
          </cell>
          <cell r="N783" t="str">
            <v>2014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0</v>
          </cell>
          <cell r="U783">
            <v>2239350</v>
          </cell>
          <cell r="W783">
            <v>8</v>
          </cell>
          <cell r="X783" t="str">
            <v>2014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</row>
        <row r="784">
          <cell r="M784">
            <v>8</v>
          </cell>
          <cell r="N784" t="str">
            <v>2014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2239350</v>
          </cell>
          <cell r="W784">
            <v>8</v>
          </cell>
          <cell r="X784" t="str">
            <v>2014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</row>
        <row r="785">
          <cell r="M785">
            <v>8</v>
          </cell>
          <cell r="N785" t="str">
            <v>2014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W785">
            <v>8</v>
          </cell>
          <cell r="X785" t="str">
            <v>2014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5463667</v>
          </cell>
          <cell r="AE785">
            <v>0</v>
          </cell>
        </row>
        <row r="786">
          <cell r="M786">
            <v>8</v>
          </cell>
          <cell r="N786" t="str">
            <v>2014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W786">
            <v>8</v>
          </cell>
          <cell r="X786" t="str">
            <v>2014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4478700</v>
          </cell>
        </row>
        <row r="787">
          <cell r="M787">
            <v>8</v>
          </cell>
          <cell r="N787" t="str">
            <v>2014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W787">
            <v>8</v>
          </cell>
          <cell r="X787" t="str">
            <v>2014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3763150</v>
          </cell>
        </row>
        <row r="788">
          <cell r="M788">
            <v>8</v>
          </cell>
          <cell r="N788" t="str">
            <v>2014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  <cell r="S788">
            <v>0</v>
          </cell>
          <cell r="T788">
            <v>0</v>
          </cell>
          <cell r="U788">
            <v>0</v>
          </cell>
          <cell r="W788">
            <v>8</v>
          </cell>
          <cell r="X788" t="str">
            <v>2014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2239350</v>
          </cell>
        </row>
        <row r="789">
          <cell r="M789">
            <v>9</v>
          </cell>
          <cell r="N789" t="str">
            <v>2014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W789">
            <v>9</v>
          </cell>
          <cell r="X789" t="str">
            <v>2014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2239350</v>
          </cell>
        </row>
        <row r="790">
          <cell r="M790">
            <v>9</v>
          </cell>
          <cell r="N790" t="str">
            <v>2014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W790">
            <v>9</v>
          </cell>
          <cell r="X790" t="str">
            <v>2014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5463667</v>
          </cell>
          <cell r="AE790">
            <v>0</v>
          </cell>
        </row>
        <row r="791">
          <cell r="M791">
            <v>9</v>
          </cell>
          <cell r="N791" t="str">
            <v>2014</v>
          </cell>
          <cell r="O791">
            <v>0</v>
          </cell>
          <cell r="P791">
            <v>0</v>
          </cell>
          <cell r="Q791">
            <v>0</v>
          </cell>
          <cell r="R791">
            <v>0</v>
          </cell>
          <cell r="S791">
            <v>0</v>
          </cell>
          <cell r="T791">
            <v>0</v>
          </cell>
          <cell r="U791">
            <v>0</v>
          </cell>
          <cell r="W791">
            <v>9</v>
          </cell>
          <cell r="X791" t="str">
            <v>2014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2239350</v>
          </cell>
        </row>
        <row r="792">
          <cell r="M792">
            <v>9</v>
          </cell>
          <cell r="N792" t="str">
            <v>2014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W792">
            <v>9</v>
          </cell>
          <cell r="X792" t="str">
            <v>2014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5463667</v>
          </cell>
          <cell r="AE792">
            <v>0</v>
          </cell>
        </row>
        <row r="793">
          <cell r="M793">
            <v>9</v>
          </cell>
          <cell r="N793" t="str">
            <v>2014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W793">
            <v>9</v>
          </cell>
          <cell r="X793" t="str">
            <v>2014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2239350</v>
          </cell>
        </row>
        <row r="794">
          <cell r="M794">
            <v>9</v>
          </cell>
          <cell r="N794" t="str">
            <v>2014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U794">
            <v>0</v>
          </cell>
          <cell r="W794">
            <v>9</v>
          </cell>
          <cell r="X794" t="str">
            <v>2014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4478700</v>
          </cell>
        </row>
        <row r="795">
          <cell r="M795">
            <v>9</v>
          </cell>
          <cell r="N795" t="str">
            <v>2014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5463667</v>
          </cell>
          <cell r="U795">
            <v>0</v>
          </cell>
          <cell r="W795">
            <v>9</v>
          </cell>
          <cell r="X795" t="str">
            <v>2014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</row>
        <row r="796">
          <cell r="M796">
            <v>9</v>
          </cell>
          <cell r="N796" t="str">
            <v>2014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4478700</v>
          </cell>
          <cell r="W796">
            <v>9</v>
          </cell>
          <cell r="X796" t="str">
            <v>2014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</row>
        <row r="797">
          <cell r="M797">
            <v>9</v>
          </cell>
          <cell r="N797" t="str">
            <v>2014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4478700</v>
          </cell>
          <cell r="W797">
            <v>9</v>
          </cell>
          <cell r="X797" t="str">
            <v>2014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</row>
        <row r="798">
          <cell r="M798">
            <v>9</v>
          </cell>
          <cell r="N798" t="str">
            <v>2014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2239350</v>
          </cell>
          <cell r="W798">
            <v>9</v>
          </cell>
          <cell r="X798" t="str">
            <v>2014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</row>
        <row r="799">
          <cell r="M799">
            <v>9</v>
          </cell>
          <cell r="N799" t="str">
            <v>2014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3763150</v>
          </cell>
          <cell r="W799">
            <v>9</v>
          </cell>
          <cell r="X799" t="str">
            <v>2014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</row>
        <row r="800">
          <cell r="M800">
            <v>9</v>
          </cell>
          <cell r="N800" t="str">
            <v>2014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2239350</v>
          </cell>
          <cell r="W800">
            <v>9</v>
          </cell>
          <cell r="X800" t="str">
            <v>2014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</row>
        <row r="801">
          <cell r="M801">
            <v>10</v>
          </cell>
          <cell r="N801" t="str">
            <v>2014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W801">
            <v>10</v>
          </cell>
          <cell r="X801" t="str">
            <v>2014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4162333</v>
          </cell>
          <cell r="AE801">
            <v>0</v>
          </cell>
        </row>
        <row r="802">
          <cell r="M802">
            <v>10</v>
          </cell>
          <cell r="N802" t="str">
            <v>2014</v>
          </cell>
          <cell r="O802">
            <v>0</v>
          </cell>
          <cell r="P802">
            <v>0</v>
          </cell>
          <cell r="Q802">
            <v>0</v>
          </cell>
          <cell r="R802">
            <v>0</v>
          </cell>
          <cell r="S802">
            <v>0</v>
          </cell>
          <cell r="T802">
            <v>0</v>
          </cell>
          <cell r="U802">
            <v>0</v>
          </cell>
          <cell r="W802">
            <v>10</v>
          </cell>
          <cell r="X802" t="str">
            <v>2014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3397600</v>
          </cell>
        </row>
        <row r="803">
          <cell r="M803">
            <v>10</v>
          </cell>
          <cell r="N803" t="str">
            <v>2014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W803">
            <v>10</v>
          </cell>
          <cell r="X803" t="str">
            <v>2014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4162333</v>
          </cell>
          <cell r="AE803">
            <v>0</v>
          </cell>
        </row>
        <row r="804">
          <cell r="M804">
            <v>10</v>
          </cell>
          <cell r="N804" t="str">
            <v>2014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W804">
            <v>10</v>
          </cell>
          <cell r="X804" t="str">
            <v>2014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2802200</v>
          </cell>
        </row>
        <row r="805">
          <cell r="M805">
            <v>10</v>
          </cell>
          <cell r="N805" t="str">
            <v>2014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0</v>
          </cell>
          <cell r="T805">
            <v>0</v>
          </cell>
          <cell r="U805">
            <v>0</v>
          </cell>
          <cell r="W805">
            <v>10</v>
          </cell>
          <cell r="X805" t="str">
            <v>2014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1698800</v>
          </cell>
        </row>
        <row r="806">
          <cell r="M806">
            <v>10</v>
          </cell>
          <cell r="N806" t="str">
            <v>2014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W806">
            <v>10</v>
          </cell>
          <cell r="X806" t="str">
            <v>2014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1698800</v>
          </cell>
        </row>
        <row r="807">
          <cell r="M807">
            <v>10</v>
          </cell>
          <cell r="N807" t="str">
            <v>2014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W807">
            <v>10</v>
          </cell>
          <cell r="X807" t="str">
            <v>2014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3397600</v>
          </cell>
        </row>
        <row r="808">
          <cell r="M808">
            <v>10</v>
          </cell>
          <cell r="N808" t="str">
            <v>2014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1698800</v>
          </cell>
          <cell r="W808">
            <v>10</v>
          </cell>
          <cell r="X808" t="str">
            <v>2014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</row>
        <row r="809">
          <cell r="M809">
            <v>10</v>
          </cell>
          <cell r="N809" t="str">
            <v>2014</v>
          </cell>
          <cell r="O809">
            <v>0</v>
          </cell>
          <cell r="P809">
            <v>0</v>
          </cell>
          <cell r="Q809">
            <v>0</v>
          </cell>
          <cell r="R809">
            <v>0</v>
          </cell>
          <cell r="S809">
            <v>0</v>
          </cell>
          <cell r="T809">
            <v>0</v>
          </cell>
          <cell r="U809">
            <v>0</v>
          </cell>
          <cell r="W809">
            <v>10</v>
          </cell>
          <cell r="X809" t="str">
            <v>2014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1698800</v>
          </cell>
        </row>
        <row r="810">
          <cell r="M810">
            <v>10</v>
          </cell>
          <cell r="N810" t="str">
            <v>2014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W810">
            <v>10</v>
          </cell>
          <cell r="X810" t="str">
            <v>2014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3397600</v>
          </cell>
        </row>
        <row r="811">
          <cell r="M811">
            <v>10</v>
          </cell>
          <cell r="N811" t="str">
            <v>2014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W811">
            <v>10</v>
          </cell>
          <cell r="X811" t="str">
            <v>2014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1698800</v>
          </cell>
        </row>
        <row r="812">
          <cell r="M812">
            <v>10</v>
          </cell>
          <cell r="N812" t="str">
            <v>2014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W812">
            <v>10</v>
          </cell>
          <cell r="X812" t="str">
            <v>2014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4162333</v>
          </cell>
          <cell r="AE812">
            <v>0</v>
          </cell>
        </row>
        <row r="813">
          <cell r="M813">
            <v>11</v>
          </cell>
          <cell r="N813" t="str">
            <v>2014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  <cell r="S813">
            <v>0</v>
          </cell>
          <cell r="T813">
            <v>0</v>
          </cell>
          <cell r="U813">
            <v>0</v>
          </cell>
          <cell r="W813">
            <v>11</v>
          </cell>
          <cell r="X813" t="str">
            <v>2014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3397600</v>
          </cell>
        </row>
        <row r="814">
          <cell r="M814">
            <v>11</v>
          </cell>
          <cell r="N814" t="str">
            <v>2014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W814">
            <v>11</v>
          </cell>
          <cell r="X814" t="str">
            <v>2014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4162333</v>
          </cell>
          <cell r="AE814">
            <v>0</v>
          </cell>
        </row>
        <row r="815">
          <cell r="M815">
            <v>11</v>
          </cell>
          <cell r="N815" t="str">
            <v>2014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W815">
            <v>11</v>
          </cell>
          <cell r="X815" t="str">
            <v>2014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1698800</v>
          </cell>
        </row>
        <row r="816">
          <cell r="M816">
            <v>11</v>
          </cell>
          <cell r="N816" t="str">
            <v>2014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W816">
            <v>11</v>
          </cell>
          <cell r="X816" t="str">
            <v>2014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4162333</v>
          </cell>
          <cell r="AE816">
            <v>0</v>
          </cell>
        </row>
        <row r="817">
          <cell r="M817">
            <v>11</v>
          </cell>
          <cell r="N817" t="str">
            <v>2014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3397600</v>
          </cell>
          <cell r="W817">
            <v>11</v>
          </cell>
          <cell r="X817" t="str">
            <v>2014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</row>
        <row r="818">
          <cell r="M818">
            <v>11</v>
          </cell>
          <cell r="N818" t="str">
            <v>2014</v>
          </cell>
          <cell r="O818">
            <v>0</v>
          </cell>
          <cell r="P818">
            <v>0</v>
          </cell>
          <cell r="Q818">
            <v>0</v>
          </cell>
          <cell r="R818">
            <v>0</v>
          </cell>
          <cell r="S818">
            <v>0</v>
          </cell>
          <cell r="T818">
            <v>4162333</v>
          </cell>
          <cell r="U818">
            <v>0</v>
          </cell>
          <cell r="W818">
            <v>11</v>
          </cell>
          <cell r="X818" t="str">
            <v>2014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</row>
        <row r="819">
          <cell r="M819">
            <v>11</v>
          </cell>
          <cell r="N819" t="str">
            <v>2014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2802200</v>
          </cell>
          <cell r="W819">
            <v>11</v>
          </cell>
          <cell r="X819" t="str">
            <v>2014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</row>
        <row r="820">
          <cell r="M820">
            <v>11</v>
          </cell>
          <cell r="N820" t="str">
            <v>2014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1698800</v>
          </cell>
          <cell r="W820">
            <v>11</v>
          </cell>
          <cell r="X820" t="str">
            <v>2014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</row>
        <row r="821">
          <cell r="M821">
            <v>11</v>
          </cell>
          <cell r="N821" t="str">
            <v>2014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3397600</v>
          </cell>
          <cell r="W821">
            <v>11</v>
          </cell>
          <cell r="X821" t="str">
            <v>2014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</row>
        <row r="822">
          <cell r="M822">
            <v>11</v>
          </cell>
          <cell r="N822" t="str">
            <v>2014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W822">
            <v>11</v>
          </cell>
          <cell r="X822" t="str">
            <v>2014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1698800</v>
          </cell>
        </row>
        <row r="823">
          <cell r="M823">
            <v>11</v>
          </cell>
          <cell r="N823" t="str">
            <v>2014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1698800</v>
          </cell>
          <cell r="W823">
            <v>11</v>
          </cell>
          <cell r="X823" t="str">
            <v>2014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</row>
        <row r="824">
          <cell r="M824">
            <v>11</v>
          </cell>
          <cell r="N824" t="str">
            <v>2014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1698800</v>
          </cell>
          <cell r="W824">
            <v>11</v>
          </cell>
          <cell r="X824" t="str">
            <v>2014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</row>
        <row r="825">
          <cell r="M825">
            <v>12</v>
          </cell>
          <cell r="N825" t="str">
            <v>2014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0</v>
          </cell>
          <cell r="W825">
            <v>12</v>
          </cell>
          <cell r="X825" t="str">
            <v>2014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1698800</v>
          </cell>
        </row>
        <row r="826">
          <cell r="M826">
            <v>12</v>
          </cell>
          <cell r="N826" t="str">
            <v>2014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>
            <v>0</v>
          </cell>
          <cell r="W826">
            <v>12</v>
          </cell>
          <cell r="X826" t="str">
            <v>2014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1698800</v>
          </cell>
        </row>
        <row r="827">
          <cell r="M827">
            <v>12</v>
          </cell>
          <cell r="N827" t="str">
            <v>2014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W827">
            <v>12</v>
          </cell>
          <cell r="X827" t="str">
            <v>2014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4162333</v>
          </cell>
          <cell r="AE827">
            <v>0</v>
          </cell>
        </row>
        <row r="828">
          <cell r="M828">
            <v>12</v>
          </cell>
          <cell r="N828" t="str">
            <v>2014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W828">
            <v>12</v>
          </cell>
          <cell r="X828" t="str">
            <v>2014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1698800</v>
          </cell>
        </row>
        <row r="829">
          <cell r="M829">
            <v>12</v>
          </cell>
          <cell r="N829" t="str">
            <v>2014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W829">
            <v>12</v>
          </cell>
          <cell r="X829" t="str">
            <v>2014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1698800</v>
          </cell>
        </row>
        <row r="830">
          <cell r="M830">
            <v>12</v>
          </cell>
          <cell r="N830" t="str">
            <v>2014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4162333</v>
          </cell>
          <cell r="U830">
            <v>0</v>
          </cell>
          <cell r="W830">
            <v>12</v>
          </cell>
          <cell r="X830" t="str">
            <v>2014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</row>
        <row r="831">
          <cell r="M831">
            <v>12</v>
          </cell>
          <cell r="N831" t="str">
            <v>2014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4162333</v>
          </cell>
          <cell r="U831">
            <v>0</v>
          </cell>
          <cell r="W831">
            <v>12</v>
          </cell>
          <cell r="X831" t="str">
            <v>2014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</row>
        <row r="832">
          <cell r="M832">
            <v>12</v>
          </cell>
          <cell r="N832" t="str">
            <v>2014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1698800</v>
          </cell>
          <cell r="W832">
            <v>12</v>
          </cell>
          <cell r="X832" t="str">
            <v>2014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</row>
        <row r="833">
          <cell r="M833">
            <v>12</v>
          </cell>
          <cell r="N833" t="str">
            <v>2014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3397600</v>
          </cell>
          <cell r="W833">
            <v>12</v>
          </cell>
          <cell r="X833" t="str">
            <v>2014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</row>
        <row r="834">
          <cell r="M834">
            <v>12</v>
          </cell>
          <cell r="N834" t="str">
            <v>2014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3397600</v>
          </cell>
          <cell r="W834">
            <v>12</v>
          </cell>
          <cell r="X834" t="str">
            <v>2014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</row>
        <row r="835">
          <cell r="M835">
            <v>12</v>
          </cell>
          <cell r="N835" t="str">
            <v>2014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3397600</v>
          </cell>
          <cell r="W835">
            <v>12</v>
          </cell>
          <cell r="X835" t="str">
            <v>2014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</row>
        <row r="836">
          <cell r="M836">
            <v>12</v>
          </cell>
          <cell r="N836" t="str">
            <v>2014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W836">
            <v>12</v>
          </cell>
          <cell r="X836" t="str">
            <v>2014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2802200</v>
          </cell>
        </row>
        <row r="837">
          <cell r="M837">
            <v>1</v>
          </cell>
          <cell r="N837" t="str">
            <v>2015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W837">
            <v>1</v>
          </cell>
          <cell r="X837" t="str">
            <v>2015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2771667</v>
          </cell>
          <cell r="AE837">
            <v>0</v>
          </cell>
        </row>
        <row r="838">
          <cell r="M838">
            <v>1</v>
          </cell>
          <cell r="N838" t="str">
            <v>2015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W838">
            <v>1</v>
          </cell>
          <cell r="X838" t="str">
            <v>2015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964050</v>
          </cell>
        </row>
        <row r="839">
          <cell r="M839">
            <v>1</v>
          </cell>
          <cell r="N839" t="str">
            <v>2015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W839">
            <v>1</v>
          </cell>
          <cell r="X839" t="str">
            <v>2015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1928100</v>
          </cell>
        </row>
        <row r="840">
          <cell r="M840">
            <v>1</v>
          </cell>
          <cell r="N840" t="str">
            <v>2015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W840">
            <v>1</v>
          </cell>
          <cell r="X840" t="str">
            <v>2015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964050</v>
          </cell>
        </row>
        <row r="841">
          <cell r="M841">
            <v>1</v>
          </cell>
          <cell r="N841" t="str">
            <v>2015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W841">
            <v>1</v>
          </cell>
          <cell r="X841" t="str">
            <v>2015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1928100</v>
          </cell>
        </row>
        <row r="842">
          <cell r="M842">
            <v>1</v>
          </cell>
          <cell r="N842" t="str">
            <v>2015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W842">
            <v>1</v>
          </cell>
          <cell r="X842" t="str">
            <v>2015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2771667</v>
          </cell>
          <cell r="AE842">
            <v>0</v>
          </cell>
        </row>
        <row r="843">
          <cell r="M843">
            <v>1</v>
          </cell>
          <cell r="N843" t="str">
            <v>2015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W843">
            <v>1</v>
          </cell>
          <cell r="X843" t="str">
            <v>2015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964050</v>
          </cell>
        </row>
        <row r="844">
          <cell r="M844">
            <v>1</v>
          </cell>
          <cell r="N844" t="str">
            <v>2015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2771667</v>
          </cell>
          <cell r="U844">
            <v>0</v>
          </cell>
          <cell r="W844">
            <v>1</v>
          </cell>
          <cell r="X844" t="str">
            <v>2015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</row>
        <row r="845">
          <cell r="M845">
            <v>1</v>
          </cell>
          <cell r="N845" t="str">
            <v>2015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W845">
            <v>1</v>
          </cell>
          <cell r="X845" t="str">
            <v>2015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964050</v>
          </cell>
        </row>
        <row r="846">
          <cell r="M846">
            <v>1</v>
          </cell>
          <cell r="N846" t="str">
            <v>2015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0</v>
          </cell>
          <cell r="W846">
            <v>1</v>
          </cell>
          <cell r="X846" t="str">
            <v>2015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1325500</v>
          </cell>
        </row>
        <row r="847">
          <cell r="M847">
            <v>1</v>
          </cell>
          <cell r="N847" t="str">
            <v>2015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W847">
            <v>1</v>
          </cell>
          <cell r="X847" t="str">
            <v>2015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964050</v>
          </cell>
        </row>
        <row r="848">
          <cell r="M848">
            <v>1</v>
          </cell>
          <cell r="N848" t="str">
            <v>2015</v>
          </cell>
          <cell r="O848">
            <v>0</v>
          </cell>
          <cell r="P848">
            <v>0</v>
          </cell>
          <cell r="Q848">
            <v>0</v>
          </cell>
          <cell r="R848">
            <v>0</v>
          </cell>
          <cell r="S848">
            <v>0</v>
          </cell>
          <cell r="T848">
            <v>0</v>
          </cell>
          <cell r="U848">
            <v>0</v>
          </cell>
          <cell r="W848">
            <v>1</v>
          </cell>
          <cell r="X848" t="str">
            <v>2015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964050</v>
          </cell>
        </row>
        <row r="849">
          <cell r="M849">
            <v>2</v>
          </cell>
          <cell r="N849" t="str">
            <v>2015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  <cell r="U849">
            <v>0</v>
          </cell>
          <cell r="W849">
            <v>2</v>
          </cell>
          <cell r="X849" t="str">
            <v>2015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2771667</v>
          </cell>
          <cell r="AE849">
            <v>0</v>
          </cell>
        </row>
        <row r="850">
          <cell r="M850">
            <v>2</v>
          </cell>
          <cell r="N850" t="str">
            <v>2015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W850">
            <v>2</v>
          </cell>
          <cell r="X850" t="str">
            <v>2015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964050</v>
          </cell>
        </row>
        <row r="851">
          <cell r="M851">
            <v>2</v>
          </cell>
          <cell r="N851" t="str">
            <v>2015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W851">
            <v>2</v>
          </cell>
          <cell r="X851" t="str">
            <v>2015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1928100</v>
          </cell>
        </row>
        <row r="852">
          <cell r="M852">
            <v>2</v>
          </cell>
          <cell r="N852" t="str">
            <v>2015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W852">
            <v>2</v>
          </cell>
          <cell r="X852" t="str">
            <v>2015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964050</v>
          </cell>
        </row>
        <row r="853">
          <cell r="M853">
            <v>2</v>
          </cell>
          <cell r="N853" t="str">
            <v>2015</v>
          </cell>
          <cell r="O853">
            <v>0</v>
          </cell>
          <cell r="P853">
            <v>0</v>
          </cell>
          <cell r="Q853">
            <v>0</v>
          </cell>
          <cell r="R853">
            <v>0</v>
          </cell>
          <cell r="S853">
            <v>0</v>
          </cell>
          <cell r="T853">
            <v>0</v>
          </cell>
          <cell r="U853">
            <v>0</v>
          </cell>
          <cell r="W853">
            <v>2</v>
          </cell>
          <cell r="X853" t="str">
            <v>2015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964050</v>
          </cell>
        </row>
        <row r="854">
          <cell r="M854">
            <v>2</v>
          </cell>
          <cell r="N854" t="str">
            <v>2015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W854">
            <v>2</v>
          </cell>
          <cell r="X854" t="str">
            <v>2015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2771667</v>
          </cell>
          <cell r="AE854">
            <v>0</v>
          </cell>
        </row>
        <row r="855">
          <cell r="M855">
            <v>2</v>
          </cell>
          <cell r="N855" t="str">
            <v>2015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964050</v>
          </cell>
          <cell r="W855">
            <v>2</v>
          </cell>
          <cell r="X855" t="str">
            <v>2015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</row>
        <row r="856">
          <cell r="M856">
            <v>2</v>
          </cell>
          <cell r="N856" t="str">
            <v>2015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1928100</v>
          </cell>
          <cell r="W856">
            <v>2</v>
          </cell>
          <cell r="X856" t="str">
            <v>2015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</row>
        <row r="857">
          <cell r="M857">
            <v>2</v>
          </cell>
          <cell r="N857" t="str">
            <v>2015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1325500</v>
          </cell>
          <cell r="W857">
            <v>2</v>
          </cell>
          <cell r="X857" t="str">
            <v>2015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</row>
        <row r="858">
          <cell r="M858">
            <v>2</v>
          </cell>
          <cell r="N858" t="str">
            <v>2015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964050</v>
          </cell>
          <cell r="W858">
            <v>2</v>
          </cell>
          <cell r="X858" t="str">
            <v>2015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</row>
        <row r="859">
          <cell r="M859">
            <v>2</v>
          </cell>
          <cell r="N859" t="str">
            <v>2015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W859">
            <v>2</v>
          </cell>
          <cell r="X859" t="str">
            <v>2015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2771667</v>
          </cell>
          <cell r="AE859">
            <v>0</v>
          </cell>
        </row>
        <row r="860">
          <cell r="M860">
            <v>2</v>
          </cell>
          <cell r="N860" t="str">
            <v>2015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964050</v>
          </cell>
          <cell r="W860">
            <v>2</v>
          </cell>
          <cell r="X860" t="str">
            <v>2015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</row>
        <row r="861">
          <cell r="M861">
            <v>3</v>
          </cell>
          <cell r="N861" t="str">
            <v>2015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W861">
            <v>3</v>
          </cell>
          <cell r="X861" t="str">
            <v>2015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1928100</v>
          </cell>
        </row>
        <row r="862">
          <cell r="M862">
            <v>3</v>
          </cell>
          <cell r="N862" t="str">
            <v>2015</v>
          </cell>
          <cell r="O862">
            <v>0</v>
          </cell>
          <cell r="P862">
            <v>0</v>
          </cell>
          <cell r="Q862">
            <v>0</v>
          </cell>
          <cell r="R862">
            <v>0</v>
          </cell>
          <cell r="S862">
            <v>0</v>
          </cell>
          <cell r="T862">
            <v>0</v>
          </cell>
          <cell r="U862">
            <v>0</v>
          </cell>
          <cell r="W862">
            <v>3</v>
          </cell>
          <cell r="X862" t="str">
            <v>2015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964050</v>
          </cell>
        </row>
        <row r="863">
          <cell r="M863">
            <v>3</v>
          </cell>
          <cell r="N863" t="str">
            <v>2015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964050</v>
          </cell>
          <cell r="W863">
            <v>3</v>
          </cell>
          <cell r="X863" t="str">
            <v>2015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</row>
        <row r="864">
          <cell r="M864">
            <v>3</v>
          </cell>
          <cell r="N864" t="str">
            <v>2015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W864">
            <v>3</v>
          </cell>
          <cell r="X864" t="str">
            <v>2015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2771667</v>
          </cell>
          <cell r="AE864">
            <v>0</v>
          </cell>
        </row>
        <row r="865">
          <cell r="M865">
            <v>3</v>
          </cell>
          <cell r="N865" t="str">
            <v>2015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W865">
            <v>3</v>
          </cell>
          <cell r="X865" t="str">
            <v>2015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1325500</v>
          </cell>
        </row>
        <row r="866">
          <cell r="M866">
            <v>3</v>
          </cell>
          <cell r="N866" t="str">
            <v>2015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  <cell r="U866">
            <v>0</v>
          </cell>
          <cell r="W866">
            <v>3</v>
          </cell>
          <cell r="X866" t="str">
            <v>2015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964050</v>
          </cell>
        </row>
        <row r="867">
          <cell r="M867">
            <v>3</v>
          </cell>
          <cell r="N867" t="str">
            <v>2015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W867">
            <v>3</v>
          </cell>
          <cell r="X867" t="str">
            <v>2015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964050</v>
          </cell>
        </row>
        <row r="868">
          <cell r="M868">
            <v>3</v>
          </cell>
          <cell r="N868" t="str">
            <v>2015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2771667</v>
          </cell>
          <cell r="U868">
            <v>0</v>
          </cell>
          <cell r="W868">
            <v>3</v>
          </cell>
          <cell r="X868" t="str">
            <v>2015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</row>
        <row r="869">
          <cell r="M869">
            <v>3</v>
          </cell>
          <cell r="N869" t="str">
            <v>2015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1928100</v>
          </cell>
          <cell r="W869">
            <v>3</v>
          </cell>
          <cell r="X869" t="str">
            <v>2015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</row>
        <row r="870">
          <cell r="M870">
            <v>3</v>
          </cell>
          <cell r="N870" t="str">
            <v>2015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964050</v>
          </cell>
          <cell r="W870">
            <v>3</v>
          </cell>
          <cell r="X870" t="str">
            <v>2015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</row>
        <row r="871">
          <cell r="M871">
            <v>3</v>
          </cell>
          <cell r="N871" t="str">
            <v>2015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2771667</v>
          </cell>
          <cell r="U871">
            <v>0</v>
          </cell>
          <cell r="W871">
            <v>3</v>
          </cell>
          <cell r="X871" t="str">
            <v>2015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</row>
        <row r="872">
          <cell r="M872">
            <v>3</v>
          </cell>
          <cell r="N872" t="str">
            <v>2015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964050</v>
          </cell>
          <cell r="W872">
            <v>3</v>
          </cell>
          <cell r="X872" t="str">
            <v>2015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</row>
        <row r="873">
          <cell r="M873">
            <v>4</v>
          </cell>
          <cell r="N873" t="str">
            <v>2015</v>
          </cell>
          <cell r="O873">
            <v>0</v>
          </cell>
          <cell r="P873">
            <v>0</v>
          </cell>
          <cell r="Q873">
            <v>0</v>
          </cell>
          <cell r="R873">
            <v>0</v>
          </cell>
          <cell r="S873">
            <v>0</v>
          </cell>
          <cell r="T873">
            <v>0</v>
          </cell>
          <cell r="U873">
            <v>0</v>
          </cell>
          <cell r="W873">
            <v>4</v>
          </cell>
          <cell r="X873" t="str">
            <v>2015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1763300</v>
          </cell>
        </row>
        <row r="874">
          <cell r="M874">
            <v>4</v>
          </cell>
          <cell r="N874" t="str">
            <v>2015</v>
          </cell>
          <cell r="O874">
            <v>0</v>
          </cell>
          <cell r="P874">
            <v>0</v>
          </cell>
          <cell r="Q874">
            <v>0</v>
          </cell>
          <cell r="R874">
            <v>0</v>
          </cell>
          <cell r="S874">
            <v>0</v>
          </cell>
          <cell r="T874">
            <v>0</v>
          </cell>
          <cell r="U874">
            <v>0</v>
          </cell>
          <cell r="W874">
            <v>4</v>
          </cell>
          <cell r="X874" t="str">
            <v>2015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2421000</v>
          </cell>
          <cell r="AE874">
            <v>0</v>
          </cell>
        </row>
        <row r="875">
          <cell r="M875">
            <v>4</v>
          </cell>
          <cell r="N875" t="str">
            <v>2015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W875">
            <v>4</v>
          </cell>
          <cell r="X875" t="str">
            <v>2015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2421000</v>
          </cell>
          <cell r="AE875">
            <v>0</v>
          </cell>
        </row>
        <row r="876">
          <cell r="M876">
            <v>4</v>
          </cell>
          <cell r="N876" t="str">
            <v>2015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W876">
            <v>4</v>
          </cell>
          <cell r="X876" t="str">
            <v>2015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881650</v>
          </cell>
        </row>
        <row r="877">
          <cell r="M877">
            <v>4</v>
          </cell>
          <cell r="N877" t="str">
            <v>2015</v>
          </cell>
          <cell r="O877">
            <v>0</v>
          </cell>
          <cell r="P877">
            <v>0</v>
          </cell>
          <cell r="Q877">
            <v>0</v>
          </cell>
          <cell r="R877">
            <v>0</v>
          </cell>
          <cell r="S877">
            <v>0</v>
          </cell>
          <cell r="T877">
            <v>0</v>
          </cell>
          <cell r="U877">
            <v>0</v>
          </cell>
          <cell r="W877">
            <v>4</v>
          </cell>
          <cell r="X877" t="str">
            <v>2015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2421000</v>
          </cell>
          <cell r="AE877">
            <v>0</v>
          </cell>
        </row>
        <row r="878">
          <cell r="M878">
            <v>4</v>
          </cell>
          <cell r="N878" t="str">
            <v>2015</v>
          </cell>
          <cell r="O878">
            <v>0</v>
          </cell>
          <cell r="P878">
            <v>0</v>
          </cell>
          <cell r="Q878">
            <v>0</v>
          </cell>
          <cell r="R878">
            <v>0</v>
          </cell>
          <cell r="S878">
            <v>0</v>
          </cell>
          <cell r="T878">
            <v>0</v>
          </cell>
          <cell r="U878">
            <v>0</v>
          </cell>
          <cell r="W878">
            <v>4</v>
          </cell>
          <cell r="X878" t="str">
            <v>2015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881650</v>
          </cell>
        </row>
        <row r="879">
          <cell r="M879">
            <v>4</v>
          </cell>
          <cell r="N879" t="str">
            <v>2015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1763300</v>
          </cell>
          <cell r="W879">
            <v>4</v>
          </cell>
          <cell r="X879" t="str">
            <v>2015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</row>
        <row r="880">
          <cell r="M880">
            <v>4</v>
          </cell>
          <cell r="N880" t="str">
            <v>2015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W880">
            <v>4</v>
          </cell>
          <cell r="X880" t="str">
            <v>2015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881650</v>
          </cell>
        </row>
        <row r="881">
          <cell r="M881">
            <v>4</v>
          </cell>
          <cell r="N881" t="str">
            <v>2015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W881">
            <v>4</v>
          </cell>
          <cell r="X881" t="str">
            <v>2015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881650</v>
          </cell>
        </row>
        <row r="882">
          <cell r="M882">
            <v>4</v>
          </cell>
          <cell r="N882" t="str">
            <v>2015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  <cell r="S882">
            <v>0</v>
          </cell>
          <cell r="T882">
            <v>0</v>
          </cell>
          <cell r="U882">
            <v>0</v>
          </cell>
          <cell r="W882">
            <v>4</v>
          </cell>
          <cell r="X882" t="str">
            <v>2015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1553500</v>
          </cell>
        </row>
        <row r="883">
          <cell r="M883">
            <v>4</v>
          </cell>
          <cell r="N883" t="str">
            <v>2015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W883">
            <v>4</v>
          </cell>
          <cell r="X883" t="str">
            <v>2015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881650</v>
          </cell>
        </row>
        <row r="884">
          <cell r="M884">
            <v>4</v>
          </cell>
          <cell r="N884" t="str">
            <v>2015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W884">
            <v>4</v>
          </cell>
          <cell r="X884" t="str">
            <v>2015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881650</v>
          </cell>
        </row>
        <row r="885">
          <cell r="M885">
            <v>5</v>
          </cell>
          <cell r="N885" t="str">
            <v>2015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  <cell r="U885">
            <v>0</v>
          </cell>
          <cell r="W885">
            <v>5</v>
          </cell>
          <cell r="X885" t="str">
            <v>2015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2421000</v>
          </cell>
          <cell r="AE885">
            <v>0</v>
          </cell>
        </row>
        <row r="886">
          <cell r="M886">
            <v>5</v>
          </cell>
          <cell r="N886" t="str">
            <v>2015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  <cell r="W886">
            <v>5</v>
          </cell>
          <cell r="X886" t="str">
            <v>2015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881650</v>
          </cell>
        </row>
        <row r="887">
          <cell r="M887">
            <v>5</v>
          </cell>
          <cell r="N887" t="str">
            <v>2015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  <cell r="S887">
            <v>0</v>
          </cell>
          <cell r="T887">
            <v>0</v>
          </cell>
          <cell r="U887">
            <v>0</v>
          </cell>
          <cell r="W887">
            <v>5</v>
          </cell>
          <cell r="X887" t="str">
            <v>2015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881650</v>
          </cell>
        </row>
        <row r="888">
          <cell r="M888">
            <v>5</v>
          </cell>
          <cell r="N888" t="str">
            <v>2015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W888">
            <v>5</v>
          </cell>
          <cell r="X888" t="str">
            <v>2015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881650</v>
          </cell>
        </row>
        <row r="889">
          <cell r="M889">
            <v>5</v>
          </cell>
          <cell r="N889" t="str">
            <v>2015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W889">
            <v>5</v>
          </cell>
          <cell r="X889" t="str">
            <v>2015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881650</v>
          </cell>
        </row>
        <row r="890">
          <cell r="M890">
            <v>5</v>
          </cell>
          <cell r="N890" t="str">
            <v>2015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W890">
            <v>5</v>
          </cell>
          <cell r="X890" t="str">
            <v>2015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881650</v>
          </cell>
        </row>
        <row r="891">
          <cell r="M891">
            <v>5</v>
          </cell>
          <cell r="N891" t="str">
            <v>2015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  <cell r="U891">
            <v>0</v>
          </cell>
          <cell r="W891">
            <v>5</v>
          </cell>
          <cell r="X891" t="str">
            <v>2015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1553500</v>
          </cell>
        </row>
        <row r="892">
          <cell r="M892">
            <v>5</v>
          </cell>
          <cell r="N892" t="str">
            <v>2015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W892">
            <v>5</v>
          </cell>
          <cell r="X892" t="str">
            <v>2015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1763300</v>
          </cell>
        </row>
        <row r="893">
          <cell r="M893">
            <v>5</v>
          </cell>
          <cell r="N893" t="str">
            <v>2015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W893">
            <v>5</v>
          </cell>
          <cell r="X893" t="str">
            <v>2015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881650</v>
          </cell>
        </row>
        <row r="894">
          <cell r="M894">
            <v>5</v>
          </cell>
          <cell r="N894" t="str">
            <v>2015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W894">
            <v>5</v>
          </cell>
          <cell r="X894" t="str">
            <v>2015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2421000</v>
          </cell>
          <cell r="AE894">
            <v>0</v>
          </cell>
        </row>
        <row r="895">
          <cell r="M895">
            <v>5</v>
          </cell>
          <cell r="N895" t="str">
            <v>2015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W895">
            <v>5</v>
          </cell>
          <cell r="X895" t="str">
            <v>2015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1763300</v>
          </cell>
        </row>
        <row r="896">
          <cell r="M896">
            <v>5</v>
          </cell>
          <cell r="N896" t="str">
            <v>2015</v>
          </cell>
          <cell r="O896">
            <v>0</v>
          </cell>
          <cell r="P896">
            <v>0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  <cell r="U896">
            <v>0</v>
          </cell>
          <cell r="W896">
            <v>5</v>
          </cell>
          <cell r="X896" t="str">
            <v>2015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2421000</v>
          </cell>
          <cell r="AE896">
            <v>0</v>
          </cell>
        </row>
        <row r="897">
          <cell r="M897">
            <v>6</v>
          </cell>
          <cell r="N897" t="str">
            <v>2015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W897">
            <v>6</v>
          </cell>
          <cell r="X897" t="str">
            <v>2015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1763300</v>
          </cell>
        </row>
        <row r="898">
          <cell r="M898">
            <v>6</v>
          </cell>
          <cell r="N898" t="str">
            <v>2015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>
            <v>0</v>
          </cell>
          <cell r="W898">
            <v>6</v>
          </cell>
          <cell r="X898" t="str">
            <v>2015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2421000</v>
          </cell>
          <cell r="AE898">
            <v>0</v>
          </cell>
        </row>
        <row r="899">
          <cell r="M899">
            <v>6</v>
          </cell>
          <cell r="N899" t="str">
            <v>2015</v>
          </cell>
          <cell r="O899">
            <v>0</v>
          </cell>
          <cell r="P899">
            <v>0</v>
          </cell>
          <cell r="Q899">
            <v>0</v>
          </cell>
          <cell r="R899">
            <v>0</v>
          </cell>
          <cell r="S899">
            <v>0</v>
          </cell>
          <cell r="T899">
            <v>0</v>
          </cell>
          <cell r="U899">
            <v>0</v>
          </cell>
          <cell r="W899">
            <v>6</v>
          </cell>
          <cell r="X899" t="str">
            <v>2015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881650</v>
          </cell>
        </row>
        <row r="900">
          <cell r="M900">
            <v>6</v>
          </cell>
          <cell r="N900" t="str">
            <v>2015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  <cell r="U900">
            <v>0</v>
          </cell>
          <cell r="W900">
            <v>6</v>
          </cell>
          <cell r="X900" t="str">
            <v>2015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881650</v>
          </cell>
        </row>
        <row r="901">
          <cell r="M901">
            <v>6</v>
          </cell>
          <cell r="N901" t="str">
            <v>2015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W901">
            <v>6</v>
          </cell>
          <cell r="X901" t="str">
            <v>2015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2421000</v>
          </cell>
          <cell r="AE901">
            <v>0</v>
          </cell>
        </row>
        <row r="902">
          <cell r="M902">
            <v>6</v>
          </cell>
          <cell r="N902" t="str">
            <v>2015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W902">
            <v>6</v>
          </cell>
          <cell r="X902" t="str">
            <v>2015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2421000</v>
          </cell>
          <cell r="AE902">
            <v>0</v>
          </cell>
        </row>
        <row r="903">
          <cell r="M903">
            <v>6</v>
          </cell>
          <cell r="N903" t="str">
            <v>2015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W903">
            <v>6</v>
          </cell>
          <cell r="X903" t="str">
            <v>2015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881650</v>
          </cell>
        </row>
        <row r="904">
          <cell r="M904">
            <v>6</v>
          </cell>
          <cell r="N904" t="str">
            <v>2015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W904">
            <v>6</v>
          </cell>
          <cell r="X904" t="str">
            <v>2015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881650</v>
          </cell>
        </row>
        <row r="905">
          <cell r="M905">
            <v>6</v>
          </cell>
          <cell r="N905" t="str">
            <v>2015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W905">
            <v>6</v>
          </cell>
          <cell r="X905" t="str">
            <v>2015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881650</v>
          </cell>
        </row>
        <row r="906">
          <cell r="M906">
            <v>6</v>
          </cell>
          <cell r="N906" t="str">
            <v>2015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W906">
            <v>6</v>
          </cell>
          <cell r="X906" t="str">
            <v>2015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1553500</v>
          </cell>
        </row>
        <row r="907">
          <cell r="M907">
            <v>6</v>
          </cell>
          <cell r="N907" t="str">
            <v>2015</v>
          </cell>
          <cell r="O907">
            <v>0</v>
          </cell>
          <cell r="P907">
            <v>0</v>
          </cell>
          <cell r="Q907">
            <v>0</v>
          </cell>
          <cell r="R907">
            <v>0</v>
          </cell>
          <cell r="S907">
            <v>0</v>
          </cell>
          <cell r="T907">
            <v>0</v>
          </cell>
          <cell r="U907">
            <v>0</v>
          </cell>
          <cell r="W907">
            <v>6</v>
          </cell>
          <cell r="X907" t="str">
            <v>2015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1763300</v>
          </cell>
        </row>
        <row r="908">
          <cell r="M908">
            <v>6</v>
          </cell>
          <cell r="N908" t="str">
            <v>2015</v>
          </cell>
          <cell r="O908">
            <v>0</v>
          </cell>
          <cell r="P908">
            <v>0</v>
          </cell>
          <cell r="Q908">
            <v>0</v>
          </cell>
          <cell r="R908">
            <v>0</v>
          </cell>
          <cell r="S908">
            <v>0</v>
          </cell>
          <cell r="T908">
            <v>0</v>
          </cell>
          <cell r="U908">
            <v>0</v>
          </cell>
          <cell r="W908">
            <v>6</v>
          </cell>
          <cell r="X908" t="str">
            <v>2015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881650</v>
          </cell>
        </row>
        <row r="909">
          <cell r="M909">
            <v>7</v>
          </cell>
          <cell r="N909" t="str">
            <v>2015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W909">
            <v>7</v>
          </cell>
          <cell r="X909" t="str">
            <v>2015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1206500</v>
          </cell>
        </row>
        <row r="910">
          <cell r="M910">
            <v>7</v>
          </cell>
          <cell r="N910" t="str">
            <v>2015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>
            <v>0</v>
          </cell>
          <cell r="W910">
            <v>7</v>
          </cell>
          <cell r="X910" t="str">
            <v>2015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2012333</v>
          </cell>
          <cell r="AE910">
            <v>0</v>
          </cell>
        </row>
        <row r="911">
          <cell r="M911">
            <v>7</v>
          </cell>
          <cell r="N911" t="str">
            <v>2015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W911">
            <v>7</v>
          </cell>
          <cell r="X911" t="str">
            <v>2015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1448700</v>
          </cell>
        </row>
        <row r="912">
          <cell r="M912">
            <v>7</v>
          </cell>
          <cell r="N912" t="str">
            <v>2015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W912">
            <v>7</v>
          </cell>
          <cell r="X912" t="str">
            <v>2015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724350</v>
          </cell>
        </row>
        <row r="913">
          <cell r="M913">
            <v>7</v>
          </cell>
          <cell r="N913" t="str">
            <v>2015</v>
          </cell>
          <cell r="O913">
            <v>0</v>
          </cell>
          <cell r="P913">
            <v>0</v>
          </cell>
          <cell r="Q913">
            <v>0</v>
          </cell>
          <cell r="R913">
            <v>0</v>
          </cell>
          <cell r="S913">
            <v>0</v>
          </cell>
          <cell r="T913">
            <v>0</v>
          </cell>
          <cell r="U913">
            <v>0</v>
          </cell>
          <cell r="W913">
            <v>7</v>
          </cell>
          <cell r="X913" t="str">
            <v>2015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2012333</v>
          </cell>
          <cell r="AE913">
            <v>0</v>
          </cell>
        </row>
        <row r="914">
          <cell r="M914">
            <v>7</v>
          </cell>
          <cell r="N914" t="str">
            <v>2015</v>
          </cell>
          <cell r="O914">
            <v>0</v>
          </cell>
          <cell r="P914">
            <v>0</v>
          </cell>
          <cell r="Q914">
            <v>0</v>
          </cell>
          <cell r="R914">
            <v>0</v>
          </cell>
          <cell r="S914">
            <v>0</v>
          </cell>
          <cell r="T914">
            <v>0</v>
          </cell>
          <cell r="U914">
            <v>0</v>
          </cell>
          <cell r="W914">
            <v>7</v>
          </cell>
          <cell r="X914" t="str">
            <v>2015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2012333</v>
          </cell>
          <cell r="AE914">
            <v>0</v>
          </cell>
        </row>
        <row r="915">
          <cell r="M915">
            <v>7</v>
          </cell>
          <cell r="N915" t="str">
            <v>2015</v>
          </cell>
          <cell r="O915">
            <v>0</v>
          </cell>
          <cell r="P915">
            <v>0</v>
          </cell>
          <cell r="Q915">
            <v>0</v>
          </cell>
          <cell r="R915">
            <v>0</v>
          </cell>
          <cell r="S915">
            <v>0</v>
          </cell>
          <cell r="T915">
            <v>0</v>
          </cell>
          <cell r="U915">
            <v>0</v>
          </cell>
          <cell r="W915">
            <v>7</v>
          </cell>
          <cell r="X915" t="str">
            <v>2015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724350</v>
          </cell>
        </row>
        <row r="916">
          <cell r="M916">
            <v>7</v>
          </cell>
          <cell r="N916" t="str">
            <v>2015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W916">
            <v>7</v>
          </cell>
          <cell r="X916" t="str">
            <v>2015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724350</v>
          </cell>
        </row>
        <row r="917">
          <cell r="M917">
            <v>7</v>
          </cell>
          <cell r="N917" t="str">
            <v>2015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W917">
            <v>7</v>
          </cell>
          <cell r="X917" t="str">
            <v>2015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1448700</v>
          </cell>
        </row>
        <row r="918">
          <cell r="M918">
            <v>7</v>
          </cell>
          <cell r="N918" t="str">
            <v>2015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  <cell r="U918">
            <v>0</v>
          </cell>
          <cell r="W918">
            <v>7</v>
          </cell>
          <cell r="X918" t="str">
            <v>2015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724350</v>
          </cell>
        </row>
        <row r="919">
          <cell r="M919">
            <v>7</v>
          </cell>
          <cell r="N919" t="str">
            <v>2015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W919">
            <v>7</v>
          </cell>
          <cell r="X919" t="str">
            <v>2015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724350</v>
          </cell>
        </row>
        <row r="920">
          <cell r="M920">
            <v>7</v>
          </cell>
          <cell r="N920" t="str">
            <v>2015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W920">
            <v>7</v>
          </cell>
          <cell r="X920" t="str">
            <v>2015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724350</v>
          </cell>
        </row>
        <row r="921">
          <cell r="M921">
            <v>8</v>
          </cell>
          <cell r="N921" t="str">
            <v>2015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W921">
            <v>8</v>
          </cell>
          <cell r="X921" t="str">
            <v>2015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1448700</v>
          </cell>
        </row>
        <row r="922">
          <cell r="M922">
            <v>8</v>
          </cell>
          <cell r="N922" t="str">
            <v>2015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W922">
            <v>8</v>
          </cell>
          <cell r="X922" t="str">
            <v>2015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1206500</v>
          </cell>
        </row>
        <row r="923">
          <cell r="M923">
            <v>8</v>
          </cell>
          <cell r="N923" t="str">
            <v>2015</v>
          </cell>
          <cell r="O923">
            <v>0</v>
          </cell>
          <cell r="P923">
            <v>0</v>
          </cell>
          <cell r="Q923">
            <v>0</v>
          </cell>
          <cell r="R923">
            <v>0</v>
          </cell>
          <cell r="S923">
            <v>0</v>
          </cell>
          <cell r="T923">
            <v>0</v>
          </cell>
          <cell r="U923">
            <v>0</v>
          </cell>
          <cell r="W923">
            <v>8</v>
          </cell>
          <cell r="X923" t="str">
            <v>2015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724350</v>
          </cell>
        </row>
        <row r="924">
          <cell r="M924">
            <v>8</v>
          </cell>
          <cell r="N924" t="str">
            <v>2015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W924">
            <v>8</v>
          </cell>
          <cell r="X924" t="str">
            <v>2015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724350</v>
          </cell>
        </row>
        <row r="925">
          <cell r="M925">
            <v>8</v>
          </cell>
          <cell r="N925" t="str">
            <v>2015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  <cell r="U925">
            <v>0</v>
          </cell>
          <cell r="W925">
            <v>8</v>
          </cell>
          <cell r="X925" t="str">
            <v>2015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724350</v>
          </cell>
        </row>
        <row r="926">
          <cell r="M926">
            <v>8</v>
          </cell>
          <cell r="N926" t="str">
            <v>2015</v>
          </cell>
          <cell r="O926">
            <v>0</v>
          </cell>
          <cell r="P926">
            <v>0</v>
          </cell>
          <cell r="Q926">
            <v>0</v>
          </cell>
          <cell r="R926">
            <v>0</v>
          </cell>
          <cell r="S926">
            <v>0</v>
          </cell>
          <cell r="T926">
            <v>0</v>
          </cell>
          <cell r="U926">
            <v>0</v>
          </cell>
          <cell r="W926">
            <v>8</v>
          </cell>
          <cell r="X926" t="str">
            <v>2015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724350</v>
          </cell>
        </row>
        <row r="927">
          <cell r="M927">
            <v>8</v>
          </cell>
          <cell r="N927" t="str">
            <v>2015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W927">
            <v>8</v>
          </cell>
          <cell r="X927" t="str">
            <v>2015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724350</v>
          </cell>
        </row>
        <row r="928">
          <cell r="M928">
            <v>8</v>
          </cell>
          <cell r="N928" t="str">
            <v>2015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W928">
            <v>8</v>
          </cell>
          <cell r="X928" t="str">
            <v>2015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724350</v>
          </cell>
        </row>
        <row r="929">
          <cell r="M929">
            <v>8</v>
          </cell>
          <cell r="N929" t="str">
            <v>2015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W929">
            <v>8</v>
          </cell>
          <cell r="X929" t="str">
            <v>2015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2012333</v>
          </cell>
          <cell r="AE929">
            <v>0</v>
          </cell>
        </row>
        <row r="930">
          <cell r="M930">
            <v>8</v>
          </cell>
          <cell r="N930" t="str">
            <v>2015</v>
          </cell>
          <cell r="O930">
            <v>0</v>
          </cell>
          <cell r="P930">
            <v>0</v>
          </cell>
          <cell r="Q930">
            <v>0</v>
          </cell>
          <cell r="R930">
            <v>0</v>
          </cell>
          <cell r="S930">
            <v>0</v>
          </cell>
          <cell r="T930">
            <v>0</v>
          </cell>
          <cell r="U930">
            <v>0</v>
          </cell>
          <cell r="W930">
            <v>8</v>
          </cell>
          <cell r="X930" t="str">
            <v>2015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2012333</v>
          </cell>
          <cell r="AE930">
            <v>0</v>
          </cell>
        </row>
        <row r="931">
          <cell r="M931">
            <v>8</v>
          </cell>
          <cell r="N931" t="str">
            <v>2015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  <cell r="S931">
            <v>0</v>
          </cell>
          <cell r="T931">
            <v>0</v>
          </cell>
          <cell r="U931">
            <v>0</v>
          </cell>
          <cell r="W931">
            <v>8</v>
          </cell>
          <cell r="X931" t="str">
            <v>2015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2012333</v>
          </cell>
          <cell r="AE931">
            <v>0</v>
          </cell>
        </row>
        <row r="932">
          <cell r="M932">
            <v>8</v>
          </cell>
          <cell r="N932" t="str">
            <v>2015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W932">
            <v>8</v>
          </cell>
          <cell r="X932" t="str">
            <v>2015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1448700</v>
          </cell>
        </row>
        <row r="933">
          <cell r="M933">
            <v>9</v>
          </cell>
          <cell r="N933" t="str">
            <v>2015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W933">
            <v>9</v>
          </cell>
          <cell r="X933" t="str">
            <v>2015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724350</v>
          </cell>
        </row>
        <row r="934">
          <cell r="M934">
            <v>9</v>
          </cell>
          <cell r="N934" t="str">
            <v>2015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W934">
            <v>9</v>
          </cell>
          <cell r="X934" t="str">
            <v>2015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724350</v>
          </cell>
        </row>
        <row r="935">
          <cell r="M935">
            <v>9</v>
          </cell>
          <cell r="N935" t="str">
            <v>2015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  <cell r="U935">
            <v>0</v>
          </cell>
          <cell r="W935">
            <v>9</v>
          </cell>
          <cell r="X935" t="str">
            <v>2015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724350</v>
          </cell>
        </row>
        <row r="936">
          <cell r="M936">
            <v>9</v>
          </cell>
          <cell r="N936" t="str">
            <v>2015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W936">
            <v>9</v>
          </cell>
          <cell r="X936" t="str">
            <v>2015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1206500</v>
          </cell>
        </row>
        <row r="937">
          <cell r="M937">
            <v>9</v>
          </cell>
          <cell r="N937" t="str">
            <v>2015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W937">
            <v>9</v>
          </cell>
          <cell r="X937" t="str">
            <v>2015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724350</v>
          </cell>
        </row>
        <row r="938">
          <cell r="M938">
            <v>9</v>
          </cell>
          <cell r="N938" t="str">
            <v>2015</v>
          </cell>
          <cell r="O938">
            <v>0</v>
          </cell>
          <cell r="P938">
            <v>0</v>
          </cell>
          <cell r="Q938">
            <v>0</v>
          </cell>
          <cell r="R938">
            <v>0</v>
          </cell>
          <cell r="S938">
            <v>0</v>
          </cell>
          <cell r="T938">
            <v>0</v>
          </cell>
          <cell r="U938">
            <v>0</v>
          </cell>
          <cell r="W938">
            <v>9</v>
          </cell>
          <cell r="X938" t="str">
            <v>2015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724350</v>
          </cell>
        </row>
        <row r="939">
          <cell r="M939">
            <v>9</v>
          </cell>
          <cell r="N939" t="str">
            <v>2015</v>
          </cell>
          <cell r="O939">
            <v>0</v>
          </cell>
          <cell r="P939">
            <v>0</v>
          </cell>
          <cell r="Q939">
            <v>0</v>
          </cell>
          <cell r="R939">
            <v>0</v>
          </cell>
          <cell r="S939">
            <v>0</v>
          </cell>
          <cell r="T939">
            <v>0</v>
          </cell>
          <cell r="U939">
            <v>0</v>
          </cell>
          <cell r="W939">
            <v>9</v>
          </cell>
          <cell r="X939" t="str">
            <v>2015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2012333</v>
          </cell>
          <cell r="AE939">
            <v>0</v>
          </cell>
        </row>
        <row r="940">
          <cell r="M940">
            <v>9</v>
          </cell>
          <cell r="N940" t="str">
            <v>2015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W940">
            <v>9</v>
          </cell>
          <cell r="X940" t="str">
            <v>2015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2012333</v>
          </cell>
          <cell r="AE940">
            <v>0</v>
          </cell>
        </row>
        <row r="941">
          <cell r="M941">
            <v>9</v>
          </cell>
          <cell r="N941" t="str">
            <v>2015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>
            <v>0</v>
          </cell>
          <cell r="W941">
            <v>9</v>
          </cell>
          <cell r="X941" t="str">
            <v>2015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724350</v>
          </cell>
        </row>
        <row r="942">
          <cell r="M942">
            <v>9</v>
          </cell>
          <cell r="N942" t="str">
            <v>2015</v>
          </cell>
          <cell r="O942">
            <v>0</v>
          </cell>
          <cell r="P942">
            <v>0</v>
          </cell>
          <cell r="Q942">
            <v>0</v>
          </cell>
          <cell r="R942">
            <v>0</v>
          </cell>
          <cell r="S942">
            <v>0</v>
          </cell>
          <cell r="T942">
            <v>0</v>
          </cell>
          <cell r="U942">
            <v>0</v>
          </cell>
          <cell r="W942">
            <v>9</v>
          </cell>
          <cell r="X942" t="str">
            <v>2015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1448700</v>
          </cell>
        </row>
        <row r="943">
          <cell r="M943">
            <v>9</v>
          </cell>
          <cell r="N943" t="str">
            <v>2015</v>
          </cell>
          <cell r="O943">
            <v>0</v>
          </cell>
          <cell r="P943">
            <v>0</v>
          </cell>
          <cell r="Q943">
            <v>0</v>
          </cell>
          <cell r="R943">
            <v>0</v>
          </cell>
          <cell r="S943">
            <v>0</v>
          </cell>
          <cell r="T943">
            <v>0</v>
          </cell>
          <cell r="U943">
            <v>0</v>
          </cell>
          <cell r="W943">
            <v>9</v>
          </cell>
          <cell r="X943" t="str">
            <v>2015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1448700</v>
          </cell>
        </row>
        <row r="944">
          <cell r="M944">
            <v>9</v>
          </cell>
          <cell r="N944" t="str">
            <v>2015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>
            <v>0</v>
          </cell>
          <cell r="W944">
            <v>9</v>
          </cell>
          <cell r="X944" t="str">
            <v>2015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2012333</v>
          </cell>
          <cell r="AE944">
            <v>0</v>
          </cell>
        </row>
        <row r="945">
          <cell r="M945">
            <v>10</v>
          </cell>
          <cell r="N945" t="str">
            <v>2015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W945">
            <v>10</v>
          </cell>
          <cell r="X945" t="str">
            <v>2015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627530</v>
          </cell>
        </row>
        <row r="946">
          <cell r="M946">
            <v>10</v>
          </cell>
          <cell r="N946" t="str">
            <v>2015</v>
          </cell>
          <cell r="O946">
            <v>0</v>
          </cell>
          <cell r="P946">
            <v>0</v>
          </cell>
          <cell r="Q946">
            <v>0</v>
          </cell>
          <cell r="R946">
            <v>0</v>
          </cell>
          <cell r="S946">
            <v>0</v>
          </cell>
          <cell r="T946">
            <v>0</v>
          </cell>
          <cell r="U946">
            <v>0</v>
          </cell>
          <cell r="W946">
            <v>10</v>
          </cell>
          <cell r="X946" t="str">
            <v>2015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454332</v>
          </cell>
        </row>
        <row r="947">
          <cell r="M947">
            <v>10</v>
          </cell>
          <cell r="N947" t="str">
            <v>2015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  <cell r="S947">
            <v>0</v>
          </cell>
          <cell r="T947">
            <v>0</v>
          </cell>
          <cell r="U947">
            <v>0</v>
          </cell>
          <cell r="W947">
            <v>10</v>
          </cell>
          <cell r="X947" t="str">
            <v>2015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627530</v>
          </cell>
        </row>
        <row r="948">
          <cell r="M948">
            <v>10</v>
          </cell>
          <cell r="N948" t="str">
            <v>2015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W948">
            <v>10</v>
          </cell>
          <cell r="X948" t="str">
            <v>2015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627530</v>
          </cell>
        </row>
        <row r="949">
          <cell r="M949">
            <v>10</v>
          </cell>
          <cell r="N949" t="str">
            <v>2015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W949">
            <v>10</v>
          </cell>
          <cell r="X949" t="str">
            <v>2015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627530</v>
          </cell>
        </row>
        <row r="950">
          <cell r="M950">
            <v>10</v>
          </cell>
          <cell r="N950" t="str">
            <v>2015</v>
          </cell>
          <cell r="O950">
            <v>0</v>
          </cell>
          <cell r="P950">
            <v>0</v>
          </cell>
          <cell r="Q950">
            <v>0</v>
          </cell>
          <cell r="R950">
            <v>0</v>
          </cell>
          <cell r="S950">
            <v>0</v>
          </cell>
          <cell r="T950">
            <v>0</v>
          </cell>
          <cell r="U950">
            <v>0</v>
          </cell>
          <cell r="W950">
            <v>10</v>
          </cell>
          <cell r="X950" t="str">
            <v>2015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7504004</v>
          </cell>
          <cell r="AE950">
            <v>0</v>
          </cell>
        </row>
        <row r="951">
          <cell r="M951">
            <v>10</v>
          </cell>
          <cell r="N951" t="str">
            <v>2015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W951">
            <v>10</v>
          </cell>
          <cell r="X951" t="str">
            <v>2015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627530</v>
          </cell>
        </row>
        <row r="952">
          <cell r="M952">
            <v>10</v>
          </cell>
          <cell r="N952" t="str">
            <v>2015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W952">
            <v>10</v>
          </cell>
          <cell r="X952" t="str">
            <v>2015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627530</v>
          </cell>
        </row>
        <row r="953">
          <cell r="M953">
            <v>10</v>
          </cell>
          <cell r="N953" t="str">
            <v>2015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W953">
            <v>10</v>
          </cell>
          <cell r="X953" t="str">
            <v>2015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627530</v>
          </cell>
        </row>
        <row r="954">
          <cell r="M954">
            <v>10</v>
          </cell>
          <cell r="N954" t="str">
            <v>2015</v>
          </cell>
          <cell r="O954">
            <v>0</v>
          </cell>
          <cell r="P954">
            <v>0</v>
          </cell>
          <cell r="Q954">
            <v>0</v>
          </cell>
          <cell r="R954">
            <v>0</v>
          </cell>
          <cell r="S954">
            <v>0</v>
          </cell>
          <cell r="T954">
            <v>10195899</v>
          </cell>
          <cell r="U954">
            <v>0</v>
          </cell>
          <cell r="W954">
            <v>10</v>
          </cell>
          <cell r="X954" t="str">
            <v>2015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</row>
        <row r="955">
          <cell r="M955">
            <v>10</v>
          </cell>
          <cell r="N955" t="str">
            <v>2015</v>
          </cell>
          <cell r="O955">
            <v>0</v>
          </cell>
          <cell r="P955">
            <v>0</v>
          </cell>
          <cell r="Q955">
            <v>0</v>
          </cell>
          <cell r="R955">
            <v>0</v>
          </cell>
          <cell r="S955">
            <v>0</v>
          </cell>
          <cell r="T955">
            <v>0</v>
          </cell>
          <cell r="U955">
            <v>35629616</v>
          </cell>
          <cell r="W955">
            <v>10</v>
          </cell>
          <cell r="X955" t="str">
            <v>2015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</row>
        <row r="956">
          <cell r="M956">
            <v>10</v>
          </cell>
          <cell r="N956" t="str">
            <v>2015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W956">
            <v>10</v>
          </cell>
          <cell r="X956" t="str">
            <v>2015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627530</v>
          </cell>
        </row>
        <row r="957">
          <cell r="M957">
            <v>11</v>
          </cell>
          <cell r="N957" t="str">
            <v>2015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W957">
            <v>11</v>
          </cell>
          <cell r="X957" t="str">
            <v>2015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1568833</v>
          </cell>
        </row>
        <row r="958">
          <cell r="M958">
            <v>11</v>
          </cell>
          <cell r="N958" t="str">
            <v>2015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  <cell r="U958">
            <v>0</v>
          </cell>
          <cell r="W958">
            <v>11</v>
          </cell>
          <cell r="X958" t="str">
            <v>2015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2307250</v>
          </cell>
          <cell r="AE958">
            <v>0</v>
          </cell>
        </row>
        <row r="959">
          <cell r="M959">
            <v>11</v>
          </cell>
          <cell r="N959" t="str">
            <v>2015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  <cell r="S959">
            <v>0</v>
          </cell>
          <cell r="T959">
            <v>0</v>
          </cell>
          <cell r="U959">
            <v>0</v>
          </cell>
          <cell r="W959">
            <v>11</v>
          </cell>
          <cell r="X959" t="str">
            <v>2015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1568833</v>
          </cell>
        </row>
        <row r="960">
          <cell r="M960">
            <v>11</v>
          </cell>
          <cell r="N960" t="str">
            <v>2015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W960">
            <v>11</v>
          </cell>
          <cell r="X960" t="str">
            <v>2015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1414774</v>
          </cell>
        </row>
        <row r="961">
          <cell r="M961">
            <v>11</v>
          </cell>
          <cell r="N961" t="str">
            <v>2015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  <cell r="U961">
            <v>0</v>
          </cell>
          <cell r="W961">
            <v>11</v>
          </cell>
          <cell r="X961" t="str">
            <v>2015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784417</v>
          </cell>
        </row>
        <row r="962">
          <cell r="M962">
            <v>11</v>
          </cell>
          <cell r="N962" t="str">
            <v>2015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W962">
            <v>11</v>
          </cell>
          <cell r="X962" t="str">
            <v>2015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1814891</v>
          </cell>
        </row>
        <row r="963">
          <cell r="M963">
            <v>11</v>
          </cell>
          <cell r="N963" t="str">
            <v>2015</v>
          </cell>
          <cell r="O963">
            <v>0</v>
          </cell>
          <cell r="P963">
            <v>0</v>
          </cell>
          <cell r="Q963">
            <v>0</v>
          </cell>
          <cell r="R963">
            <v>0</v>
          </cell>
          <cell r="S963">
            <v>0</v>
          </cell>
          <cell r="T963">
            <v>0</v>
          </cell>
          <cell r="U963">
            <v>0</v>
          </cell>
          <cell r="W963">
            <v>11</v>
          </cell>
          <cell r="X963" t="str">
            <v>2015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784417</v>
          </cell>
        </row>
        <row r="964">
          <cell r="M964">
            <v>11</v>
          </cell>
          <cell r="N964" t="str">
            <v>2015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W964">
            <v>11</v>
          </cell>
          <cell r="X964" t="str">
            <v>2015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1568833</v>
          </cell>
        </row>
        <row r="965">
          <cell r="M965">
            <v>11</v>
          </cell>
          <cell r="N965" t="str">
            <v>2015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W965">
            <v>11</v>
          </cell>
          <cell r="X965" t="str">
            <v>2015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2307250</v>
          </cell>
          <cell r="AE965">
            <v>0</v>
          </cell>
        </row>
        <row r="966">
          <cell r="M966">
            <v>11</v>
          </cell>
          <cell r="N966" t="str">
            <v>2015</v>
          </cell>
          <cell r="O966">
            <v>0</v>
          </cell>
          <cell r="P966">
            <v>0</v>
          </cell>
          <cell r="Q966">
            <v>0</v>
          </cell>
          <cell r="R966">
            <v>0</v>
          </cell>
          <cell r="S966">
            <v>0</v>
          </cell>
          <cell r="T966">
            <v>0</v>
          </cell>
          <cell r="U966">
            <v>0</v>
          </cell>
          <cell r="W966">
            <v>11</v>
          </cell>
          <cell r="X966" t="str">
            <v>2015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1568833</v>
          </cell>
        </row>
        <row r="967">
          <cell r="M967">
            <v>12</v>
          </cell>
          <cell r="N967" t="str">
            <v>2015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W967">
            <v>12</v>
          </cell>
          <cell r="X967" t="str">
            <v>2015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2307250</v>
          </cell>
          <cell r="AE967">
            <v>0</v>
          </cell>
        </row>
        <row r="968">
          <cell r="M968">
            <v>12</v>
          </cell>
          <cell r="N968" t="str">
            <v>2015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W968">
            <v>12</v>
          </cell>
          <cell r="X968" t="str">
            <v>2015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2307250</v>
          </cell>
          <cell r="AE968">
            <v>0</v>
          </cell>
        </row>
        <row r="969">
          <cell r="M969">
            <v>12</v>
          </cell>
          <cell r="N969" t="str">
            <v>2015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W969">
            <v>12</v>
          </cell>
          <cell r="X969" t="str">
            <v>2015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784417</v>
          </cell>
        </row>
        <row r="970">
          <cell r="M970">
            <v>12</v>
          </cell>
          <cell r="N970" t="str">
            <v>2015</v>
          </cell>
          <cell r="O970">
            <v>0</v>
          </cell>
          <cell r="P970">
            <v>0</v>
          </cell>
          <cell r="Q970">
            <v>0</v>
          </cell>
          <cell r="R970">
            <v>0</v>
          </cell>
          <cell r="S970">
            <v>0</v>
          </cell>
          <cell r="T970">
            <v>0</v>
          </cell>
          <cell r="U970">
            <v>0</v>
          </cell>
          <cell r="W970">
            <v>12</v>
          </cell>
          <cell r="X970" t="str">
            <v>2015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784417</v>
          </cell>
        </row>
        <row r="971">
          <cell r="M971">
            <v>12</v>
          </cell>
          <cell r="N971" t="str">
            <v>2015</v>
          </cell>
          <cell r="O971">
            <v>0</v>
          </cell>
          <cell r="P971">
            <v>0</v>
          </cell>
          <cell r="Q971">
            <v>0</v>
          </cell>
          <cell r="R971">
            <v>0</v>
          </cell>
          <cell r="S971">
            <v>0</v>
          </cell>
          <cell r="T971">
            <v>0</v>
          </cell>
          <cell r="U971">
            <v>0</v>
          </cell>
          <cell r="W971">
            <v>12</v>
          </cell>
          <cell r="X971" t="str">
            <v>2015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1568833</v>
          </cell>
        </row>
        <row r="972">
          <cell r="M972">
            <v>12</v>
          </cell>
          <cell r="N972" t="str">
            <v>2015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W972">
            <v>12</v>
          </cell>
          <cell r="X972" t="str">
            <v>2015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1568833</v>
          </cell>
        </row>
        <row r="973">
          <cell r="M973">
            <v>12</v>
          </cell>
          <cell r="N973" t="str">
            <v>2015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0</v>
          </cell>
          <cell r="U973">
            <v>0</v>
          </cell>
          <cell r="W973">
            <v>12</v>
          </cell>
          <cell r="X973" t="str">
            <v>2015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1568833</v>
          </cell>
        </row>
        <row r="974">
          <cell r="M974">
            <v>12</v>
          </cell>
          <cell r="N974" t="str">
            <v>2015</v>
          </cell>
          <cell r="O974">
            <v>0</v>
          </cell>
          <cell r="P974">
            <v>0</v>
          </cell>
          <cell r="Q974">
            <v>0</v>
          </cell>
          <cell r="R974">
            <v>0</v>
          </cell>
          <cell r="S974">
            <v>0</v>
          </cell>
          <cell r="T974">
            <v>0</v>
          </cell>
          <cell r="U974">
            <v>0</v>
          </cell>
          <cell r="W974">
            <v>12</v>
          </cell>
          <cell r="X974" t="str">
            <v>2015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1660883</v>
          </cell>
        </row>
        <row r="975">
          <cell r="M975">
            <v>12</v>
          </cell>
          <cell r="N975" t="str">
            <v>2015</v>
          </cell>
          <cell r="O975">
            <v>0</v>
          </cell>
          <cell r="P975">
            <v>0</v>
          </cell>
          <cell r="Q975">
            <v>0</v>
          </cell>
          <cell r="R975">
            <v>0</v>
          </cell>
          <cell r="S975">
            <v>0</v>
          </cell>
          <cell r="T975">
            <v>0</v>
          </cell>
          <cell r="U975">
            <v>0</v>
          </cell>
          <cell r="W975">
            <v>12</v>
          </cell>
          <cell r="X975" t="str">
            <v>2015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1568833</v>
          </cell>
        </row>
        <row r="976">
          <cell r="M976">
            <v>12</v>
          </cell>
          <cell r="N976" t="str">
            <v>2015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W976">
            <v>12</v>
          </cell>
          <cell r="X976" t="str">
            <v>2015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1568833</v>
          </cell>
        </row>
        <row r="977">
          <cell r="M977">
            <v>1</v>
          </cell>
          <cell r="N977" t="str">
            <v>2016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W977">
            <v>1</v>
          </cell>
          <cell r="X977" t="str">
            <v>2016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654500</v>
          </cell>
          <cell r="AE977">
            <v>0</v>
          </cell>
        </row>
        <row r="978">
          <cell r="M978">
            <v>1</v>
          </cell>
          <cell r="N978" t="str">
            <v>2016</v>
          </cell>
          <cell r="O978">
            <v>0</v>
          </cell>
          <cell r="P978">
            <v>0</v>
          </cell>
          <cell r="Q978">
            <v>0</v>
          </cell>
          <cell r="R978">
            <v>0</v>
          </cell>
          <cell r="S978">
            <v>0</v>
          </cell>
          <cell r="T978">
            <v>0</v>
          </cell>
          <cell r="U978">
            <v>0</v>
          </cell>
          <cell r="W978">
            <v>1</v>
          </cell>
          <cell r="X978" t="str">
            <v>2016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654500</v>
          </cell>
          <cell r="AE978">
            <v>0</v>
          </cell>
        </row>
        <row r="979">
          <cell r="M979">
            <v>1</v>
          </cell>
          <cell r="N979" t="str">
            <v>2016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0</v>
          </cell>
          <cell r="T979">
            <v>0</v>
          </cell>
          <cell r="U979">
            <v>0</v>
          </cell>
          <cell r="W979">
            <v>1</v>
          </cell>
          <cell r="X979" t="str">
            <v>2016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2733000</v>
          </cell>
        </row>
        <row r="980">
          <cell r="M980">
            <v>1</v>
          </cell>
          <cell r="N980" t="str">
            <v>2016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W980">
            <v>1</v>
          </cell>
          <cell r="X980" t="str">
            <v>2016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654500</v>
          </cell>
          <cell r="AE980">
            <v>0</v>
          </cell>
        </row>
        <row r="981">
          <cell r="M981">
            <v>1</v>
          </cell>
          <cell r="N981" t="str">
            <v>2016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W981">
            <v>1</v>
          </cell>
          <cell r="X981" t="str">
            <v>2016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654500</v>
          </cell>
          <cell r="AE981">
            <v>0</v>
          </cell>
        </row>
        <row r="982">
          <cell r="M982">
            <v>2</v>
          </cell>
          <cell r="N982" t="str">
            <v>2016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W982">
            <v>2</v>
          </cell>
          <cell r="X982" t="str">
            <v>2016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2197900</v>
          </cell>
        </row>
        <row r="983">
          <cell r="M983">
            <v>2</v>
          </cell>
          <cell r="N983" t="str">
            <v>2016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0</v>
          </cell>
          <cell r="W983">
            <v>2</v>
          </cell>
          <cell r="X983" t="str">
            <v>2016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654500</v>
          </cell>
          <cell r="AE983">
            <v>0</v>
          </cell>
        </row>
        <row r="984">
          <cell r="M984">
            <v>2</v>
          </cell>
          <cell r="N984" t="str">
            <v>2016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W984">
            <v>2</v>
          </cell>
          <cell r="X984" t="str">
            <v>2016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267550</v>
          </cell>
        </row>
        <row r="985">
          <cell r="M985">
            <v>2</v>
          </cell>
          <cell r="N985" t="str">
            <v>2016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W985">
            <v>2</v>
          </cell>
          <cell r="X985" t="str">
            <v>2016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654500</v>
          </cell>
          <cell r="AE985">
            <v>0</v>
          </cell>
        </row>
        <row r="986">
          <cell r="M986">
            <v>2</v>
          </cell>
          <cell r="N986" t="str">
            <v>2016</v>
          </cell>
          <cell r="O986">
            <v>0</v>
          </cell>
          <cell r="P986">
            <v>0</v>
          </cell>
          <cell r="Q986">
            <v>0</v>
          </cell>
          <cell r="R986">
            <v>0</v>
          </cell>
          <cell r="S986">
            <v>0</v>
          </cell>
          <cell r="T986">
            <v>0</v>
          </cell>
          <cell r="U986">
            <v>0</v>
          </cell>
          <cell r="W986">
            <v>2</v>
          </cell>
          <cell r="X986" t="str">
            <v>2016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654500</v>
          </cell>
          <cell r="AE986">
            <v>0</v>
          </cell>
        </row>
        <row r="987">
          <cell r="M987">
            <v>2</v>
          </cell>
          <cell r="N987" t="str">
            <v>2016</v>
          </cell>
          <cell r="O987">
            <v>0</v>
          </cell>
          <cell r="P987">
            <v>0</v>
          </cell>
          <cell r="Q987">
            <v>0</v>
          </cell>
          <cell r="R987">
            <v>0</v>
          </cell>
          <cell r="S987">
            <v>0</v>
          </cell>
          <cell r="T987">
            <v>0</v>
          </cell>
          <cell r="U987">
            <v>0</v>
          </cell>
          <cell r="W987">
            <v>2</v>
          </cell>
          <cell r="X987" t="str">
            <v>2016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654500</v>
          </cell>
          <cell r="AE987">
            <v>0</v>
          </cell>
        </row>
        <row r="988">
          <cell r="M988">
            <v>2</v>
          </cell>
          <cell r="N988" t="str">
            <v>2016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W988">
            <v>2</v>
          </cell>
          <cell r="X988" t="str">
            <v>2016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267550</v>
          </cell>
        </row>
        <row r="989">
          <cell r="M989">
            <v>3</v>
          </cell>
          <cell r="N989" t="str">
            <v>2016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>
            <v>0</v>
          </cell>
          <cell r="W989">
            <v>3</v>
          </cell>
          <cell r="X989" t="str">
            <v>2016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325050</v>
          </cell>
        </row>
        <row r="990">
          <cell r="M990">
            <v>3</v>
          </cell>
          <cell r="N990" t="str">
            <v>2016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W990">
            <v>3</v>
          </cell>
          <cell r="X990" t="str">
            <v>2016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267550</v>
          </cell>
        </row>
        <row r="991">
          <cell r="M991">
            <v>3</v>
          </cell>
          <cell r="N991" t="str">
            <v>2016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W991">
            <v>3</v>
          </cell>
          <cell r="X991" t="str">
            <v>2016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654500</v>
          </cell>
          <cell r="AE991">
            <v>0</v>
          </cell>
        </row>
        <row r="992">
          <cell r="M992">
            <v>3</v>
          </cell>
          <cell r="N992" t="str">
            <v>2016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W992">
            <v>3</v>
          </cell>
          <cell r="X992" t="str">
            <v>2016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654500</v>
          </cell>
          <cell r="AE992">
            <v>0</v>
          </cell>
        </row>
        <row r="993">
          <cell r="M993">
            <v>3</v>
          </cell>
          <cell r="N993" t="str">
            <v>2016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W993">
            <v>3</v>
          </cell>
          <cell r="X993" t="str">
            <v>2016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535100</v>
          </cell>
        </row>
        <row r="994">
          <cell r="M994">
            <v>3</v>
          </cell>
          <cell r="N994" t="str">
            <v>2016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W994">
            <v>3</v>
          </cell>
          <cell r="X994" t="str">
            <v>2016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267550</v>
          </cell>
        </row>
        <row r="995">
          <cell r="M995">
            <v>3</v>
          </cell>
          <cell r="N995" t="str">
            <v>2016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>
            <v>0</v>
          </cell>
          <cell r="W995">
            <v>3</v>
          </cell>
          <cell r="X995" t="str">
            <v>2016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267550</v>
          </cell>
        </row>
        <row r="996">
          <cell r="M996">
            <v>3</v>
          </cell>
          <cell r="N996" t="str">
            <v>2016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W996">
            <v>3</v>
          </cell>
          <cell r="X996" t="str">
            <v>2016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267550</v>
          </cell>
        </row>
        <row r="997">
          <cell r="M997">
            <v>3</v>
          </cell>
          <cell r="N997" t="str">
            <v>2016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W997">
            <v>3</v>
          </cell>
          <cell r="X997" t="str">
            <v>2016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654500</v>
          </cell>
          <cell r="AE997">
            <v>0</v>
          </cell>
        </row>
        <row r="998">
          <cell r="M998">
            <v>3</v>
          </cell>
          <cell r="N998" t="str">
            <v>2016</v>
          </cell>
          <cell r="O998">
            <v>0</v>
          </cell>
          <cell r="P998">
            <v>0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  <cell r="U998">
            <v>0</v>
          </cell>
          <cell r="W998">
            <v>3</v>
          </cell>
          <cell r="X998" t="str">
            <v>2016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654500</v>
          </cell>
          <cell r="AE998">
            <v>0</v>
          </cell>
        </row>
        <row r="999">
          <cell r="M999">
            <v>3</v>
          </cell>
          <cell r="N999" t="str">
            <v>2016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W999">
            <v>3</v>
          </cell>
          <cell r="X999" t="str">
            <v>2016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267550</v>
          </cell>
        </row>
        <row r="1000">
          <cell r="M1000">
            <v>3</v>
          </cell>
          <cell r="N1000" t="str">
            <v>2016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W1000">
            <v>3</v>
          </cell>
          <cell r="X1000" t="str">
            <v>2016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535100</v>
          </cell>
        </row>
        <row r="1001">
          <cell r="M1001">
            <v>4</v>
          </cell>
          <cell r="N1001" t="str">
            <v>2016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5097989</v>
          </cell>
          <cell r="U1001">
            <v>0</v>
          </cell>
          <cell r="W1001">
            <v>4</v>
          </cell>
          <cell r="X1001" t="str">
            <v>2016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</row>
        <row r="1002">
          <cell r="M1002">
            <v>4</v>
          </cell>
          <cell r="N1002" t="str">
            <v>2016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17814556</v>
          </cell>
          <cell r="W1002">
            <v>4</v>
          </cell>
          <cell r="X1002" t="str">
            <v>2016</v>
          </cell>
          <cell r="Y1002">
            <v>0</v>
          </cell>
          <cell r="Z1002">
            <v>0</v>
          </cell>
          <cell r="AA1002">
            <v>0</v>
          </cell>
          <cell r="AB1002">
            <v>0</v>
          </cell>
          <cell r="AC1002">
            <v>0</v>
          </cell>
          <cell r="AD1002">
            <v>0</v>
          </cell>
          <cell r="AE1002">
            <v>0</v>
          </cell>
        </row>
        <row r="1003">
          <cell r="M1003">
            <v>10</v>
          </cell>
          <cell r="N1003" t="str">
            <v>2016</v>
          </cell>
          <cell r="O1003">
            <v>0</v>
          </cell>
          <cell r="P1003">
            <v>0</v>
          </cell>
          <cell r="Q1003">
            <v>0</v>
          </cell>
          <cell r="R1003">
            <v>0</v>
          </cell>
          <cell r="S1003">
            <v>0</v>
          </cell>
          <cell r="T1003">
            <v>0</v>
          </cell>
          <cell r="U1003">
            <v>0</v>
          </cell>
          <cell r="W1003">
            <v>10</v>
          </cell>
          <cell r="X1003" t="str">
            <v>2016</v>
          </cell>
          <cell r="Y1003">
            <v>0</v>
          </cell>
          <cell r="Z1003">
            <v>0</v>
          </cell>
          <cell r="AA1003">
            <v>0</v>
          </cell>
          <cell r="AB1003">
            <v>0</v>
          </cell>
          <cell r="AC1003">
            <v>0</v>
          </cell>
          <cell r="AD1003">
            <v>0</v>
          </cell>
          <cell r="AE1003">
            <v>1412400</v>
          </cell>
        </row>
        <row r="1004">
          <cell r="M1004">
            <v>10</v>
          </cell>
          <cell r="N1004" t="str">
            <v>2016</v>
          </cell>
          <cell r="O1004">
            <v>0</v>
          </cell>
          <cell r="P1004">
            <v>0</v>
          </cell>
          <cell r="Q1004">
            <v>0</v>
          </cell>
          <cell r="R1004">
            <v>0</v>
          </cell>
          <cell r="S1004">
            <v>0</v>
          </cell>
          <cell r="T1004">
            <v>0</v>
          </cell>
          <cell r="U1004">
            <v>0</v>
          </cell>
          <cell r="W1004">
            <v>10</v>
          </cell>
          <cell r="X1004" t="str">
            <v>2016</v>
          </cell>
          <cell r="Y1004">
            <v>0</v>
          </cell>
          <cell r="Z1004">
            <v>0</v>
          </cell>
          <cell r="AA1004">
            <v>0</v>
          </cell>
          <cell r="AB1004">
            <v>0</v>
          </cell>
          <cell r="AC1004">
            <v>0</v>
          </cell>
          <cell r="AD1004">
            <v>536400</v>
          </cell>
          <cell r="AE1004">
            <v>0</v>
          </cell>
        </row>
        <row r="1005">
          <cell r="M1005">
            <v>10</v>
          </cell>
          <cell r="N1005" t="str">
            <v>2016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W1005">
            <v>10</v>
          </cell>
          <cell r="X1005" t="str">
            <v>2016</v>
          </cell>
          <cell r="Y1005">
            <v>0</v>
          </cell>
          <cell r="Z1005">
            <v>0</v>
          </cell>
          <cell r="AA1005">
            <v>0</v>
          </cell>
          <cell r="AB1005">
            <v>0</v>
          </cell>
          <cell r="AC1005">
            <v>0</v>
          </cell>
          <cell r="AD1005">
            <v>9488318</v>
          </cell>
          <cell r="AE1005">
            <v>0</v>
          </cell>
        </row>
        <row r="1006">
          <cell r="M1006">
            <v>10</v>
          </cell>
          <cell r="N1006" t="str">
            <v>2016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W1006">
            <v>10</v>
          </cell>
          <cell r="X1006" t="str">
            <v>2016</v>
          </cell>
          <cell r="Y1006">
            <v>0</v>
          </cell>
          <cell r="Z1006">
            <v>0</v>
          </cell>
          <cell r="AA1006">
            <v>0</v>
          </cell>
          <cell r="AB1006">
            <v>0</v>
          </cell>
          <cell r="AC1006">
            <v>0</v>
          </cell>
          <cell r="AD1006">
            <v>0</v>
          </cell>
          <cell r="AE1006">
            <v>24611997</v>
          </cell>
        </row>
        <row r="1007">
          <cell r="M1007">
            <v>11</v>
          </cell>
          <cell r="N1007" t="str">
            <v>2016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W1007">
            <v>11</v>
          </cell>
          <cell r="X1007" t="str">
            <v>2016</v>
          </cell>
          <cell r="Y1007">
            <v>0</v>
          </cell>
          <cell r="Z1007">
            <v>0</v>
          </cell>
          <cell r="AA1007">
            <v>0</v>
          </cell>
          <cell r="AB1007">
            <v>0</v>
          </cell>
          <cell r="AC1007">
            <v>0</v>
          </cell>
          <cell r="AD1007">
            <v>0</v>
          </cell>
          <cell r="AE1007">
            <v>1114928</v>
          </cell>
        </row>
        <row r="1008">
          <cell r="M1008">
            <v>11</v>
          </cell>
          <cell r="N1008" t="str">
            <v>2016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W1008">
            <v>11</v>
          </cell>
          <cell r="X1008" t="str">
            <v>2016</v>
          </cell>
          <cell r="Y1008">
            <v>0</v>
          </cell>
          <cell r="Z1008">
            <v>0</v>
          </cell>
          <cell r="AA1008">
            <v>0</v>
          </cell>
          <cell r="AB1008">
            <v>0</v>
          </cell>
          <cell r="AC1008">
            <v>0</v>
          </cell>
          <cell r="AD1008">
            <v>103500</v>
          </cell>
          <cell r="AE1008">
            <v>0</v>
          </cell>
        </row>
        <row r="1009">
          <cell r="M1009">
            <v>12</v>
          </cell>
          <cell r="N1009" t="str">
            <v>2016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>
            <v>0</v>
          </cell>
          <cell r="W1009">
            <v>12</v>
          </cell>
          <cell r="X1009" t="str">
            <v>2016</v>
          </cell>
          <cell r="Y1009">
            <v>0</v>
          </cell>
          <cell r="Z1009">
            <v>0</v>
          </cell>
          <cell r="AA1009">
            <v>0</v>
          </cell>
          <cell r="AB1009">
            <v>0</v>
          </cell>
          <cell r="AC1009">
            <v>0</v>
          </cell>
          <cell r="AD1009">
            <v>0</v>
          </cell>
          <cell r="AE1009">
            <v>1114928</v>
          </cell>
        </row>
        <row r="1010">
          <cell r="M1010">
            <v>12</v>
          </cell>
          <cell r="N1010" t="str">
            <v>2016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W1010">
            <v>12</v>
          </cell>
          <cell r="X1010" t="str">
            <v>2016</v>
          </cell>
          <cell r="Y1010">
            <v>0</v>
          </cell>
          <cell r="Z1010">
            <v>0</v>
          </cell>
          <cell r="AA1010">
            <v>0</v>
          </cell>
          <cell r="AB1010">
            <v>0</v>
          </cell>
          <cell r="AC1010">
            <v>0</v>
          </cell>
          <cell r="AD1010">
            <v>103500</v>
          </cell>
          <cell r="AE1010">
            <v>0</v>
          </cell>
        </row>
        <row r="1011">
          <cell r="M1011">
            <v>4</v>
          </cell>
          <cell r="N1011" t="str">
            <v>2017</v>
          </cell>
          <cell r="O1011">
            <v>0</v>
          </cell>
          <cell r="P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  <cell r="U1011">
            <v>0</v>
          </cell>
          <cell r="W1011">
            <v>4</v>
          </cell>
          <cell r="X1011" t="str">
            <v>2017</v>
          </cell>
          <cell r="Y1011">
            <v>0</v>
          </cell>
          <cell r="Z1011">
            <v>0</v>
          </cell>
          <cell r="AA1011">
            <v>0</v>
          </cell>
          <cell r="AB1011">
            <v>0</v>
          </cell>
          <cell r="AC1011">
            <v>0</v>
          </cell>
          <cell r="AD1011">
            <v>4744166</v>
          </cell>
          <cell r="AE1011">
            <v>0</v>
          </cell>
        </row>
        <row r="1012">
          <cell r="M1012">
            <v>4</v>
          </cell>
          <cell r="N1012" t="str">
            <v>2017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  <cell r="U1012">
            <v>0</v>
          </cell>
          <cell r="W1012">
            <v>4</v>
          </cell>
          <cell r="X1012" t="str">
            <v>2017</v>
          </cell>
          <cell r="Y1012">
            <v>0</v>
          </cell>
          <cell r="Z1012">
            <v>0</v>
          </cell>
          <cell r="AA1012">
            <v>0</v>
          </cell>
          <cell r="AB1012">
            <v>0</v>
          </cell>
          <cell r="AC1012">
            <v>0</v>
          </cell>
          <cell r="AD1012">
            <v>0</v>
          </cell>
          <cell r="AE1012">
            <v>12305732</v>
          </cell>
        </row>
      </sheetData>
      <sheetData sheetId="5" refreshError="1"/>
      <sheetData sheetId="6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bined Total"/>
      <sheetName val="F2.1 W Milestones"/>
      <sheetName val="F2.2 W Progress"/>
      <sheetName val="Total Westinghouse"/>
      <sheetName val="F2.3 Shaw"/>
      <sheetName val="EPC Grand Total"/>
      <sheetName val="Economic Analysis"/>
    </sheetNames>
    <sheetDataSet>
      <sheetData sheetId="0">
        <row r="22">
          <cell r="BB22">
            <v>0</v>
          </cell>
        </row>
      </sheetData>
      <sheetData sheetId="1">
        <row r="3">
          <cell r="L3" t="str">
            <v>MONTH</v>
          </cell>
          <cell r="M3" t="str">
            <v>YEAR</v>
          </cell>
          <cell r="N3" t="str">
            <v>0% 
Fixed $</v>
          </cell>
          <cell r="O3" t="str">
            <v>4 % Fixed $</v>
          </cell>
          <cell r="P3" t="str">
            <v>4.75 % Fixed $</v>
          </cell>
          <cell r="Q3" t="str">
            <v>6.0 % Fixed $</v>
          </cell>
          <cell r="R3" t="str">
            <v>6.5 % Fixed $</v>
          </cell>
          <cell r="S3" t="str">
            <v>Craft
$</v>
          </cell>
          <cell r="T3" t="str">
            <v>HW 
$</v>
          </cell>
          <cell r="V3" t="str">
            <v>MONTH</v>
          </cell>
          <cell r="W3" t="str">
            <v>YEAR</v>
          </cell>
          <cell r="X3" t="str">
            <v>0% 
Fixed $</v>
          </cell>
          <cell r="Y3" t="str">
            <v>4 % Fixed $</v>
          </cell>
          <cell r="Z3" t="str">
            <v>4.75 % Fixed $</v>
          </cell>
          <cell r="AA3" t="str">
            <v>6% Fixed
$</v>
          </cell>
          <cell r="AB3" t="str">
            <v>6.5 % Fixed $</v>
          </cell>
          <cell r="AC3" t="str">
            <v>Craft
$</v>
          </cell>
          <cell r="AD3" t="str">
            <v>HW 
$</v>
          </cell>
        </row>
        <row r="4">
          <cell r="L4">
            <v>1</v>
          </cell>
          <cell r="M4">
            <v>1900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V4">
            <v>1</v>
          </cell>
          <cell r="W4">
            <v>1900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L5">
            <v>4</v>
          </cell>
          <cell r="M5">
            <v>2009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479536</v>
          </cell>
          <cell r="V5">
            <v>4</v>
          </cell>
          <cell r="W5">
            <v>2009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479536</v>
          </cell>
        </row>
        <row r="6">
          <cell r="L6">
            <v>3</v>
          </cell>
          <cell r="M6">
            <v>2010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913555</v>
          </cell>
          <cell r="V6">
            <v>3</v>
          </cell>
          <cell r="W6">
            <v>2010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913555</v>
          </cell>
        </row>
        <row r="7">
          <cell r="L7">
            <v>3</v>
          </cell>
          <cell r="M7">
            <v>2010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2740666</v>
          </cell>
          <cell r="V7">
            <v>3</v>
          </cell>
          <cell r="W7">
            <v>2010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2740666</v>
          </cell>
        </row>
        <row r="8">
          <cell r="L8">
            <v>4</v>
          </cell>
          <cell r="M8">
            <v>2009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1203320</v>
          </cell>
          <cell r="V8">
            <v>4</v>
          </cell>
          <cell r="W8">
            <v>2009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1203320</v>
          </cell>
        </row>
        <row r="9">
          <cell r="L9">
            <v>4</v>
          </cell>
          <cell r="M9">
            <v>2009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3208854</v>
          </cell>
          <cell r="V9">
            <v>4</v>
          </cell>
          <cell r="W9">
            <v>2009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3208854</v>
          </cell>
        </row>
        <row r="10">
          <cell r="L10">
            <v>4</v>
          </cell>
          <cell r="M10">
            <v>2009</v>
          </cell>
          <cell r="N10">
            <v>0</v>
          </cell>
          <cell r="O10">
            <v>0</v>
          </cell>
          <cell r="P10">
            <v>0</v>
          </cell>
          <cell r="Q10">
            <v>13730889</v>
          </cell>
          <cell r="R10">
            <v>0</v>
          </cell>
          <cell r="S10">
            <v>0</v>
          </cell>
          <cell r="T10">
            <v>0</v>
          </cell>
          <cell r="V10">
            <v>4</v>
          </cell>
          <cell r="W10">
            <v>2009</v>
          </cell>
          <cell r="X10">
            <v>0</v>
          </cell>
          <cell r="Y10">
            <v>0</v>
          </cell>
          <cell r="Z10">
            <v>0</v>
          </cell>
          <cell r="AA10">
            <v>13730889</v>
          </cell>
          <cell r="AB10">
            <v>0</v>
          </cell>
          <cell r="AC10">
            <v>0</v>
          </cell>
          <cell r="AD10">
            <v>0</v>
          </cell>
        </row>
        <row r="11">
          <cell r="L11">
            <v>4</v>
          </cell>
          <cell r="M11">
            <v>2009</v>
          </cell>
          <cell r="N11">
            <v>0</v>
          </cell>
          <cell r="O11">
            <v>0</v>
          </cell>
          <cell r="P11">
            <v>0</v>
          </cell>
          <cell r="Q11">
            <v>2107866</v>
          </cell>
          <cell r="R11">
            <v>0</v>
          </cell>
          <cell r="S11">
            <v>0</v>
          </cell>
          <cell r="T11">
            <v>0</v>
          </cell>
          <cell r="V11">
            <v>4</v>
          </cell>
          <cell r="W11">
            <v>2009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L12">
            <v>4</v>
          </cell>
          <cell r="M12">
            <v>2009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722082</v>
          </cell>
          <cell r="V12">
            <v>4</v>
          </cell>
          <cell r="W12">
            <v>2009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722082</v>
          </cell>
        </row>
        <row r="13">
          <cell r="L13">
            <v>4</v>
          </cell>
          <cell r="M13">
            <v>2009</v>
          </cell>
          <cell r="N13">
            <v>9450000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V13">
            <v>4</v>
          </cell>
          <cell r="W13">
            <v>2009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L14">
            <v>4</v>
          </cell>
          <cell r="M14">
            <v>2009</v>
          </cell>
          <cell r="N14">
            <v>0</v>
          </cell>
          <cell r="O14">
            <v>2350044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V14">
            <v>4</v>
          </cell>
          <cell r="W14">
            <v>2009</v>
          </cell>
          <cell r="X14">
            <v>0</v>
          </cell>
          <cell r="Y14">
            <v>2350044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L15">
            <v>4</v>
          </cell>
          <cell r="M15">
            <v>2009</v>
          </cell>
          <cell r="N15">
            <v>0</v>
          </cell>
          <cell r="O15">
            <v>16490368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V15">
            <v>4</v>
          </cell>
          <cell r="W15">
            <v>2009</v>
          </cell>
          <cell r="X15">
            <v>0</v>
          </cell>
          <cell r="Y15">
            <v>16490368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L16">
            <v>4</v>
          </cell>
          <cell r="M16">
            <v>2009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2492928</v>
          </cell>
          <cell r="V16">
            <v>4</v>
          </cell>
          <cell r="W16">
            <v>2009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2492928</v>
          </cell>
        </row>
        <row r="17">
          <cell r="L17">
            <v>4</v>
          </cell>
          <cell r="M17">
            <v>2009</v>
          </cell>
          <cell r="N17">
            <v>0</v>
          </cell>
          <cell r="O17">
            <v>0</v>
          </cell>
          <cell r="P17">
            <v>36750000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V17">
            <v>4</v>
          </cell>
          <cell r="W17">
            <v>2009</v>
          </cell>
          <cell r="X17">
            <v>0</v>
          </cell>
          <cell r="Y17">
            <v>0</v>
          </cell>
          <cell r="Z17">
            <v>36750000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L18">
            <v>4</v>
          </cell>
          <cell r="M18">
            <v>2009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542320</v>
          </cell>
          <cell r="V18">
            <v>4</v>
          </cell>
          <cell r="W18">
            <v>2009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542320</v>
          </cell>
        </row>
        <row r="19">
          <cell r="L19">
            <v>6</v>
          </cell>
          <cell r="M19">
            <v>2009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2008609</v>
          </cell>
          <cell r="V19">
            <v>6</v>
          </cell>
          <cell r="W19">
            <v>2009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2008609</v>
          </cell>
        </row>
        <row r="20">
          <cell r="L20">
            <v>7</v>
          </cell>
          <cell r="M20">
            <v>2009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12183752</v>
          </cell>
          <cell r="V20">
            <v>7</v>
          </cell>
          <cell r="W20">
            <v>2009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12183752</v>
          </cell>
        </row>
        <row r="21">
          <cell r="L21">
            <v>7</v>
          </cell>
          <cell r="M21">
            <v>2009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1356326</v>
          </cell>
          <cell r="V21">
            <v>7</v>
          </cell>
          <cell r="W21">
            <v>2009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1356325</v>
          </cell>
        </row>
        <row r="22">
          <cell r="L22">
            <v>7</v>
          </cell>
          <cell r="M22">
            <v>2009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616625</v>
          </cell>
          <cell r="V22">
            <v>7</v>
          </cell>
          <cell r="W22">
            <v>2009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616625</v>
          </cell>
        </row>
        <row r="23">
          <cell r="L23">
            <v>7</v>
          </cell>
          <cell r="M23">
            <v>2009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5706126</v>
          </cell>
          <cell r="V23">
            <v>7</v>
          </cell>
          <cell r="W23">
            <v>2009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5706126</v>
          </cell>
        </row>
        <row r="24">
          <cell r="L24">
            <v>7</v>
          </cell>
          <cell r="M24">
            <v>2009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10030170</v>
          </cell>
          <cell r="V24">
            <v>7</v>
          </cell>
          <cell r="W24">
            <v>2009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10030170</v>
          </cell>
        </row>
        <row r="25">
          <cell r="L25">
            <v>7</v>
          </cell>
          <cell r="M25">
            <v>2009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3343390</v>
          </cell>
          <cell r="V25">
            <v>7</v>
          </cell>
          <cell r="W25">
            <v>2009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3343390</v>
          </cell>
        </row>
        <row r="26">
          <cell r="L26">
            <v>7</v>
          </cell>
          <cell r="M26">
            <v>2009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3343390</v>
          </cell>
          <cell r="V26">
            <v>7</v>
          </cell>
          <cell r="W26">
            <v>2009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3343390</v>
          </cell>
        </row>
        <row r="27">
          <cell r="L27">
            <v>7</v>
          </cell>
          <cell r="M27">
            <v>2009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3343390</v>
          </cell>
          <cell r="V27">
            <v>7</v>
          </cell>
          <cell r="W27">
            <v>2009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3343390</v>
          </cell>
        </row>
        <row r="28">
          <cell r="L28">
            <v>7</v>
          </cell>
          <cell r="M28">
            <v>2009</v>
          </cell>
          <cell r="N28">
            <v>0</v>
          </cell>
          <cell r="O28">
            <v>2427884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V28">
            <v>7</v>
          </cell>
          <cell r="W28">
            <v>2009</v>
          </cell>
          <cell r="X28">
            <v>0</v>
          </cell>
          <cell r="Y28">
            <v>2427884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</row>
        <row r="29">
          <cell r="L29">
            <v>7</v>
          </cell>
          <cell r="M29">
            <v>2009</v>
          </cell>
          <cell r="N29">
            <v>0</v>
          </cell>
          <cell r="O29">
            <v>2427884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V29">
            <v>7</v>
          </cell>
          <cell r="W29">
            <v>2009</v>
          </cell>
          <cell r="X29">
            <v>0</v>
          </cell>
          <cell r="Y29">
            <v>2427884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</row>
        <row r="30">
          <cell r="L30">
            <v>7</v>
          </cell>
          <cell r="M30">
            <v>2009</v>
          </cell>
          <cell r="N30">
            <v>0</v>
          </cell>
          <cell r="O30">
            <v>2350044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V30">
            <v>7</v>
          </cell>
          <cell r="W30">
            <v>2009</v>
          </cell>
          <cell r="X30">
            <v>0</v>
          </cell>
          <cell r="Y30">
            <v>2350044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</row>
        <row r="31">
          <cell r="L31">
            <v>7</v>
          </cell>
          <cell r="M31">
            <v>2009</v>
          </cell>
          <cell r="N31">
            <v>0</v>
          </cell>
          <cell r="O31">
            <v>8245184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V31">
            <v>7</v>
          </cell>
          <cell r="W31">
            <v>2009</v>
          </cell>
          <cell r="X31">
            <v>0</v>
          </cell>
          <cell r="Y31">
            <v>8245184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</row>
        <row r="32">
          <cell r="L32">
            <v>7</v>
          </cell>
          <cell r="M32">
            <v>2009</v>
          </cell>
          <cell r="N32">
            <v>0</v>
          </cell>
          <cell r="O32">
            <v>8245184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V32">
            <v>7</v>
          </cell>
          <cell r="W32">
            <v>2009</v>
          </cell>
          <cell r="X32">
            <v>0</v>
          </cell>
          <cell r="Y32">
            <v>8245184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</row>
        <row r="33">
          <cell r="L33">
            <v>7</v>
          </cell>
          <cell r="M33">
            <v>2009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1355807</v>
          </cell>
          <cell r="V33">
            <v>7</v>
          </cell>
          <cell r="W33">
            <v>2009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1355805</v>
          </cell>
        </row>
        <row r="34">
          <cell r="L34">
            <v>8</v>
          </cell>
          <cell r="M34">
            <v>2009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2160683</v>
          </cell>
          <cell r="V34">
            <v>8</v>
          </cell>
          <cell r="W34">
            <v>2009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2160683</v>
          </cell>
        </row>
        <row r="35">
          <cell r="L35">
            <v>5</v>
          </cell>
          <cell r="M35">
            <v>2010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4116275</v>
          </cell>
          <cell r="V35">
            <v>5</v>
          </cell>
          <cell r="W35">
            <v>2010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</row>
        <row r="36">
          <cell r="L36">
            <v>8</v>
          </cell>
          <cell r="M36">
            <v>2009</v>
          </cell>
          <cell r="N36">
            <v>0</v>
          </cell>
          <cell r="O36">
            <v>1081096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V36">
            <v>8</v>
          </cell>
          <cell r="W36">
            <v>2009</v>
          </cell>
          <cell r="X36">
            <v>0</v>
          </cell>
          <cell r="Y36">
            <v>1081096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</row>
        <row r="37">
          <cell r="L37">
            <v>8</v>
          </cell>
          <cell r="M37">
            <v>2009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5021523</v>
          </cell>
          <cell r="V37">
            <v>8</v>
          </cell>
          <cell r="W37">
            <v>2009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5021523</v>
          </cell>
        </row>
        <row r="38">
          <cell r="L38">
            <v>2</v>
          </cell>
          <cell r="M38">
            <v>2010</v>
          </cell>
          <cell r="N38">
            <v>0</v>
          </cell>
          <cell r="O38">
            <v>0</v>
          </cell>
          <cell r="P38">
            <v>0</v>
          </cell>
          <cell r="Q38">
            <v>209943</v>
          </cell>
          <cell r="R38">
            <v>0</v>
          </cell>
          <cell r="S38">
            <v>0</v>
          </cell>
          <cell r="T38">
            <v>0</v>
          </cell>
          <cell r="V38">
            <v>2</v>
          </cell>
          <cell r="W38">
            <v>2010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</row>
        <row r="39">
          <cell r="L39">
            <v>2</v>
          </cell>
          <cell r="M39">
            <v>2010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V39">
            <v>2</v>
          </cell>
          <cell r="W39">
            <v>2010</v>
          </cell>
          <cell r="X39">
            <v>0</v>
          </cell>
          <cell r="Y39">
            <v>0</v>
          </cell>
          <cell r="Z39">
            <v>0</v>
          </cell>
          <cell r="AA39">
            <v>78863</v>
          </cell>
          <cell r="AB39">
            <v>0</v>
          </cell>
          <cell r="AC39">
            <v>0</v>
          </cell>
          <cell r="AD39">
            <v>0</v>
          </cell>
        </row>
        <row r="40">
          <cell r="L40">
            <v>9</v>
          </cell>
          <cell r="M40">
            <v>2009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7453864</v>
          </cell>
          <cell r="V40">
            <v>9</v>
          </cell>
          <cell r="W40">
            <v>2009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</row>
        <row r="41">
          <cell r="L41">
            <v>9</v>
          </cell>
          <cell r="M41">
            <v>2009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4892464</v>
          </cell>
          <cell r="T41">
            <v>0</v>
          </cell>
          <cell r="V41">
            <v>9</v>
          </cell>
          <cell r="W41">
            <v>2009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</row>
        <row r="42">
          <cell r="L42">
            <v>9</v>
          </cell>
          <cell r="M42">
            <v>2009</v>
          </cell>
          <cell r="N42">
            <v>0</v>
          </cell>
          <cell r="O42">
            <v>0</v>
          </cell>
          <cell r="P42">
            <v>49000000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V42">
            <v>9</v>
          </cell>
          <cell r="W42">
            <v>2009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</row>
        <row r="43">
          <cell r="L43">
            <v>2</v>
          </cell>
          <cell r="M43">
            <v>2010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V43">
            <v>2</v>
          </cell>
          <cell r="W43">
            <v>2010</v>
          </cell>
          <cell r="X43">
            <v>0</v>
          </cell>
          <cell r="Y43">
            <v>0</v>
          </cell>
          <cell r="Z43">
            <v>0</v>
          </cell>
          <cell r="AA43">
            <v>1875945</v>
          </cell>
          <cell r="AB43">
            <v>0</v>
          </cell>
          <cell r="AC43">
            <v>0</v>
          </cell>
          <cell r="AD43">
            <v>0</v>
          </cell>
        </row>
        <row r="44">
          <cell r="L44">
            <v>10</v>
          </cell>
          <cell r="M44">
            <v>2009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12180952</v>
          </cell>
          <cell r="V44">
            <v>10</v>
          </cell>
          <cell r="W44">
            <v>2009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</row>
        <row r="45">
          <cell r="L45">
            <v>2</v>
          </cell>
          <cell r="M45">
            <v>2010</v>
          </cell>
          <cell r="N45">
            <v>0</v>
          </cell>
          <cell r="O45">
            <v>0</v>
          </cell>
          <cell r="P45">
            <v>0</v>
          </cell>
          <cell r="Q45">
            <v>6695655</v>
          </cell>
          <cell r="R45">
            <v>0</v>
          </cell>
          <cell r="S45">
            <v>0</v>
          </cell>
          <cell r="T45">
            <v>0</v>
          </cell>
          <cell r="V45">
            <v>2</v>
          </cell>
          <cell r="W45">
            <v>2010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</row>
        <row r="46">
          <cell r="L46">
            <v>10</v>
          </cell>
          <cell r="M46">
            <v>2009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1350000</v>
          </cell>
          <cell r="V46">
            <v>10</v>
          </cell>
          <cell r="W46">
            <v>2009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1350000</v>
          </cell>
        </row>
        <row r="47">
          <cell r="L47">
            <v>3</v>
          </cell>
          <cell r="M47">
            <v>2010</v>
          </cell>
          <cell r="N47">
            <v>0</v>
          </cell>
          <cell r="O47">
            <v>0</v>
          </cell>
          <cell r="P47">
            <v>0</v>
          </cell>
          <cell r="Q47">
            <v>6664335</v>
          </cell>
          <cell r="R47">
            <v>0</v>
          </cell>
          <cell r="S47">
            <v>0</v>
          </cell>
          <cell r="T47">
            <v>0</v>
          </cell>
          <cell r="V47">
            <v>3</v>
          </cell>
          <cell r="W47">
            <v>2010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L48">
            <v>3</v>
          </cell>
          <cell r="M48">
            <v>2010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V48">
            <v>3</v>
          </cell>
          <cell r="W48">
            <v>2010</v>
          </cell>
          <cell r="X48">
            <v>0</v>
          </cell>
          <cell r="Y48">
            <v>0</v>
          </cell>
          <cell r="Z48">
            <v>0</v>
          </cell>
          <cell r="AA48">
            <v>4762343</v>
          </cell>
          <cell r="AB48">
            <v>0</v>
          </cell>
          <cell r="AC48">
            <v>0</v>
          </cell>
          <cell r="AD48">
            <v>0</v>
          </cell>
        </row>
        <row r="49">
          <cell r="L49">
            <v>12</v>
          </cell>
          <cell r="M49">
            <v>2009</v>
          </cell>
          <cell r="N49">
            <v>0</v>
          </cell>
          <cell r="O49">
            <v>5469752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V49">
            <v>12</v>
          </cell>
          <cell r="W49">
            <v>2009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L50">
            <v>1</v>
          </cell>
          <cell r="M50">
            <v>2010</v>
          </cell>
          <cell r="N50">
            <v>0</v>
          </cell>
          <cell r="O50">
            <v>613234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V50">
            <v>1</v>
          </cell>
          <cell r="W50">
            <v>2010</v>
          </cell>
          <cell r="X50">
            <v>0</v>
          </cell>
          <cell r="Y50">
            <v>613234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L51">
            <v>6</v>
          </cell>
          <cell r="M51">
            <v>2010</v>
          </cell>
          <cell r="N51">
            <v>0</v>
          </cell>
          <cell r="O51">
            <v>4798887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V51">
            <v>6</v>
          </cell>
          <cell r="W51">
            <v>2010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L52">
            <v>2</v>
          </cell>
          <cell r="M52">
            <v>2010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4551560</v>
          </cell>
          <cell r="V52">
            <v>2</v>
          </cell>
          <cell r="W52">
            <v>2010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4551560</v>
          </cell>
        </row>
        <row r="53">
          <cell r="L53">
            <v>3</v>
          </cell>
          <cell r="M53">
            <v>2010</v>
          </cell>
          <cell r="N53">
            <v>0</v>
          </cell>
          <cell r="O53">
            <v>0</v>
          </cell>
          <cell r="P53">
            <v>31850000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V53">
            <v>3</v>
          </cell>
          <cell r="W53">
            <v>2010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L54">
            <v>5</v>
          </cell>
          <cell r="M54">
            <v>2010</v>
          </cell>
          <cell r="N54">
            <v>0</v>
          </cell>
          <cell r="O54">
            <v>0</v>
          </cell>
          <cell r="P54">
            <v>17150000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V54">
            <v>5</v>
          </cell>
          <cell r="W54">
            <v>2010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L55">
            <v>6</v>
          </cell>
          <cell r="M55">
            <v>2010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979233</v>
          </cell>
          <cell r="V55">
            <v>6</v>
          </cell>
          <cell r="W55">
            <v>2010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L56">
            <v>8</v>
          </cell>
          <cell r="M56">
            <v>2010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6930498</v>
          </cell>
          <cell r="V56">
            <v>8</v>
          </cell>
          <cell r="W56">
            <v>2010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L57">
            <v>11</v>
          </cell>
          <cell r="M57">
            <v>2010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6930498</v>
          </cell>
          <cell r="V57">
            <v>11</v>
          </cell>
          <cell r="W57">
            <v>2010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L58">
            <v>8</v>
          </cell>
          <cell r="M58">
            <v>2011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2487356</v>
          </cell>
          <cell r="T58">
            <v>0</v>
          </cell>
          <cell r="V58">
            <v>8</v>
          </cell>
          <cell r="W58">
            <v>2011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L59">
            <v>6</v>
          </cell>
          <cell r="M59">
            <v>2010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5539344</v>
          </cell>
          <cell r="V59">
            <v>6</v>
          </cell>
          <cell r="W59">
            <v>2010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L60">
            <v>6</v>
          </cell>
          <cell r="M60">
            <v>2010</v>
          </cell>
          <cell r="N60">
            <v>0</v>
          </cell>
          <cell r="O60">
            <v>4798887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V60">
            <v>6</v>
          </cell>
          <cell r="W60">
            <v>2010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1">
          <cell r="L61">
            <v>2</v>
          </cell>
          <cell r="M61">
            <v>2011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1638153</v>
          </cell>
          <cell r="V61">
            <v>2</v>
          </cell>
          <cell r="W61">
            <v>2011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</row>
        <row r="62">
          <cell r="L62">
            <v>7</v>
          </cell>
          <cell r="M62">
            <v>2010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1846448</v>
          </cell>
          <cell r="V62">
            <v>7</v>
          </cell>
          <cell r="W62">
            <v>2010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</row>
        <row r="63">
          <cell r="L63">
            <v>4</v>
          </cell>
          <cell r="M63">
            <v>2010</v>
          </cell>
          <cell r="N63">
            <v>0</v>
          </cell>
          <cell r="O63">
            <v>0</v>
          </cell>
          <cell r="P63">
            <v>0</v>
          </cell>
          <cell r="Q63">
            <v>14789120</v>
          </cell>
          <cell r="R63">
            <v>0</v>
          </cell>
          <cell r="S63">
            <v>0</v>
          </cell>
          <cell r="T63">
            <v>0</v>
          </cell>
          <cell r="V63">
            <v>4</v>
          </cell>
          <cell r="W63">
            <v>2010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</row>
        <row r="64">
          <cell r="L64">
            <v>4</v>
          </cell>
          <cell r="M64">
            <v>2010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V64">
            <v>4</v>
          </cell>
          <cell r="W64">
            <v>2010</v>
          </cell>
          <cell r="X64">
            <v>0</v>
          </cell>
          <cell r="Y64">
            <v>0</v>
          </cell>
          <cell r="Z64">
            <v>0</v>
          </cell>
          <cell r="AA64">
            <v>10630806</v>
          </cell>
          <cell r="AB64">
            <v>0</v>
          </cell>
          <cell r="AC64">
            <v>0</v>
          </cell>
          <cell r="AD64">
            <v>0</v>
          </cell>
        </row>
        <row r="65">
          <cell r="L65">
            <v>4</v>
          </cell>
          <cell r="M65">
            <v>2010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1259174</v>
          </cell>
          <cell r="V65">
            <v>4</v>
          </cell>
          <cell r="W65">
            <v>2010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1259174</v>
          </cell>
        </row>
        <row r="66">
          <cell r="L66">
            <v>7</v>
          </cell>
          <cell r="M66">
            <v>2010</v>
          </cell>
          <cell r="N66">
            <v>0</v>
          </cell>
          <cell r="O66">
            <v>1599629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V66">
            <v>7</v>
          </cell>
          <cell r="W66">
            <v>2010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</row>
        <row r="67">
          <cell r="L67">
            <v>11</v>
          </cell>
          <cell r="M67">
            <v>2010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V67">
            <v>11</v>
          </cell>
          <cell r="W67">
            <v>2010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6930498</v>
          </cell>
        </row>
        <row r="68">
          <cell r="L68">
            <v>11</v>
          </cell>
          <cell r="M68">
            <v>2010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V68">
            <v>11</v>
          </cell>
          <cell r="W68">
            <v>2010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6930498</v>
          </cell>
        </row>
        <row r="69">
          <cell r="L69">
            <v>11</v>
          </cell>
          <cell r="M69">
            <v>2011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652822</v>
          </cell>
          <cell r="V69">
            <v>11</v>
          </cell>
          <cell r="W69">
            <v>2011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</row>
        <row r="70">
          <cell r="L70">
            <v>3</v>
          </cell>
          <cell r="M70">
            <v>2012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V70">
            <v>3</v>
          </cell>
          <cell r="W70">
            <v>2012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3731034</v>
          </cell>
        </row>
        <row r="71">
          <cell r="L71">
            <v>8</v>
          </cell>
          <cell r="M71">
            <v>2010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3972900</v>
          </cell>
          <cell r="V71">
            <v>8</v>
          </cell>
          <cell r="W71">
            <v>2010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</row>
        <row r="72">
          <cell r="L72">
            <v>8</v>
          </cell>
          <cell r="M72">
            <v>2010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4855766</v>
          </cell>
          <cell r="T72">
            <v>0</v>
          </cell>
          <cell r="V72">
            <v>8</v>
          </cell>
          <cell r="W72">
            <v>2010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</row>
        <row r="73">
          <cell r="L73">
            <v>7</v>
          </cell>
          <cell r="M73">
            <v>2010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1638357</v>
          </cell>
          <cell r="V73">
            <v>7</v>
          </cell>
          <cell r="W73">
            <v>2010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1638357</v>
          </cell>
        </row>
        <row r="74">
          <cell r="L74">
            <v>8</v>
          </cell>
          <cell r="M74">
            <v>2010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4551560</v>
          </cell>
          <cell r="V74">
            <v>8</v>
          </cell>
          <cell r="W74">
            <v>2010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4551560</v>
          </cell>
        </row>
        <row r="75">
          <cell r="L75">
            <v>1</v>
          </cell>
          <cell r="M75">
            <v>2011</v>
          </cell>
          <cell r="N75">
            <v>0</v>
          </cell>
          <cell r="O75">
            <v>3305226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V75">
            <v>1</v>
          </cell>
          <cell r="W75">
            <v>2011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</row>
        <row r="76">
          <cell r="L76">
            <v>7</v>
          </cell>
          <cell r="M76">
            <v>2010</v>
          </cell>
          <cell r="N76">
            <v>0</v>
          </cell>
          <cell r="O76">
            <v>5612335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V76">
            <v>7</v>
          </cell>
          <cell r="W76">
            <v>2010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</row>
        <row r="77">
          <cell r="L77">
            <v>6</v>
          </cell>
          <cell r="M77">
            <v>2010</v>
          </cell>
          <cell r="N77">
            <v>0</v>
          </cell>
          <cell r="O77">
            <v>0</v>
          </cell>
          <cell r="P77">
            <v>19600000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V77">
            <v>6</v>
          </cell>
          <cell r="W77">
            <v>2010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</row>
        <row r="78">
          <cell r="L78">
            <v>8</v>
          </cell>
          <cell r="M78">
            <v>2010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V78">
            <v>8</v>
          </cell>
          <cell r="W78">
            <v>2010</v>
          </cell>
          <cell r="X78">
            <v>0</v>
          </cell>
          <cell r="Y78">
            <v>0</v>
          </cell>
          <cell r="Z78">
            <v>49000000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</row>
        <row r="79">
          <cell r="L79">
            <v>8</v>
          </cell>
          <cell r="M79">
            <v>2010</v>
          </cell>
          <cell r="N79">
            <v>0</v>
          </cell>
          <cell r="O79">
            <v>0</v>
          </cell>
          <cell r="P79">
            <v>0</v>
          </cell>
          <cell r="Q79">
            <v>335908</v>
          </cell>
          <cell r="R79">
            <v>0</v>
          </cell>
          <cell r="S79">
            <v>0</v>
          </cell>
          <cell r="T79">
            <v>0</v>
          </cell>
          <cell r="V79">
            <v>8</v>
          </cell>
          <cell r="W79">
            <v>2010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</row>
        <row r="80">
          <cell r="L80">
            <v>10</v>
          </cell>
          <cell r="M80">
            <v>2010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1846448</v>
          </cell>
          <cell r="V80">
            <v>10</v>
          </cell>
          <cell r="W80">
            <v>2010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</row>
        <row r="81">
          <cell r="L81">
            <v>9</v>
          </cell>
          <cell r="M81">
            <v>2010</v>
          </cell>
          <cell r="N81">
            <v>0</v>
          </cell>
          <cell r="O81">
            <v>0</v>
          </cell>
          <cell r="P81">
            <v>0</v>
          </cell>
          <cell r="Q81">
            <v>12071968</v>
          </cell>
          <cell r="R81">
            <v>0</v>
          </cell>
          <cell r="S81">
            <v>0</v>
          </cell>
          <cell r="T81">
            <v>0</v>
          </cell>
          <cell r="V81">
            <v>9</v>
          </cell>
          <cell r="W81">
            <v>2010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</row>
        <row r="82">
          <cell r="L82">
            <v>9</v>
          </cell>
          <cell r="M82">
            <v>2010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V82">
            <v>9</v>
          </cell>
          <cell r="W82">
            <v>2010</v>
          </cell>
          <cell r="X82">
            <v>0</v>
          </cell>
          <cell r="Y82">
            <v>0</v>
          </cell>
          <cell r="Z82">
            <v>0</v>
          </cell>
          <cell r="AA82">
            <v>8677646</v>
          </cell>
          <cell r="AB82">
            <v>0</v>
          </cell>
          <cell r="AC82">
            <v>0</v>
          </cell>
          <cell r="AD82">
            <v>0</v>
          </cell>
        </row>
        <row r="83">
          <cell r="L83">
            <v>10</v>
          </cell>
          <cell r="M83">
            <v>2010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834819</v>
          </cell>
          <cell r="V83">
            <v>10</v>
          </cell>
          <cell r="W83">
            <v>2010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834819</v>
          </cell>
        </row>
        <row r="84">
          <cell r="L84">
            <v>7</v>
          </cell>
          <cell r="M84">
            <v>2010</v>
          </cell>
          <cell r="N84">
            <v>0</v>
          </cell>
          <cell r="O84">
            <v>3305226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V84">
            <v>7</v>
          </cell>
          <cell r="W84">
            <v>2010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</row>
        <row r="85">
          <cell r="L85">
            <v>11</v>
          </cell>
          <cell r="M85">
            <v>2011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652822</v>
          </cell>
          <cell r="V85">
            <v>11</v>
          </cell>
          <cell r="W85">
            <v>2011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</row>
        <row r="86">
          <cell r="L86">
            <v>10</v>
          </cell>
          <cell r="M86">
            <v>2010</v>
          </cell>
          <cell r="N86">
            <v>0</v>
          </cell>
          <cell r="O86">
            <v>0</v>
          </cell>
          <cell r="P86">
            <v>0</v>
          </cell>
          <cell r="Q86">
            <v>2152384</v>
          </cell>
          <cell r="R86">
            <v>0</v>
          </cell>
          <cell r="S86">
            <v>0</v>
          </cell>
          <cell r="T86">
            <v>0</v>
          </cell>
          <cell r="V86">
            <v>10</v>
          </cell>
          <cell r="W86">
            <v>2010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</row>
        <row r="87">
          <cell r="L87">
            <v>10</v>
          </cell>
          <cell r="M87">
            <v>2010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V87">
            <v>10</v>
          </cell>
          <cell r="W87">
            <v>2010</v>
          </cell>
          <cell r="X87">
            <v>0</v>
          </cell>
          <cell r="Y87">
            <v>0</v>
          </cell>
          <cell r="Z87">
            <v>0</v>
          </cell>
          <cell r="AA87">
            <v>1547190</v>
          </cell>
          <cell r="AB87">
            <v>0</v>
          </cell>
          <cell r="AC87">
            <v>0</v>
          </cell>
          <cell r="AD87">
            <v>0</v>
          </cell>
        </row>
        <row r="88">
          <cell r="L88">
            <v>11</v>
          </cell>
          <cell r="M88">
            <v>2010</v>
          </cell>
          <cell r="N88">
            <v>0</v>
          </cell>
          <cell r="O88">
            <v>0</v>
          </cell>
          <cell r="P88">
            <v>0</v>
          </cell>
          <cell r="Q88">
            <v>9132842</v>
          </cell>
          <cell r="R88">
            <v>0</v>
          </cell>
          <cell r="S88">
            <v>0</v>
          </cell>
          <cell r="T88">
            <v>0</v>
          </cell>
          <cell r="V88">
            <v>11</v>
          </cell>
          <cell r="W88">
            <v>2010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</row>
        <row r="89">
          <cell r="L89">
            <v>11</v>
          </cell>
          <cell r="M89">
            <v>2010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V89">
            <v>11</v>
          </cell>
          <cell r="W89">
            <v>2010</v>
          </cell>
          <cell r="X89">
            <v>0</v>
          </cell>
          <cell r="Y89">
            <v>0</v>
          </cell>
          <cell r="Z89">
            <v>0</v>
          </cell>
          <cell r="AA89">
            <v>6564925</v>
          </cell>
          <cell r="AB89">
            <v>0</v>
          </cell>
          <cell r="AC89">
            <v>0</v>
          </cell>
          <cell r="AD89">
            <v>0</v>
          </cell>
        </row>
        <row r="90">
          <cell r="L90">
            <v>8</v>
          </cell>
          <cell r="M90">
            <v>2010</v>
          </cell>
          <cell r="N90">
            <v>0</v>
          </cell>
          <cell r="O90">
            <v>5612335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V90">
            <v>8</v>
          </cell>
          <cell r="W90">
            <v>2010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</row>
        <row r="91">
          <cell r="L91">
            <v>8</v>
          </cell>
          <cell r="M91">
            <v>2010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V91">
            <v>8</v>
          </cell>
          <cell r="W91">
            <v>2010</v>
          </cell>
          <cell r="X91">
            <v>0</v>
          </cell>
          <cell r="Y91">
            <v>0</v>
          </cell>
          <cell r="Z91">
            <v>0</v>
          </cell>
          <cell r="AA91">
            <v>3001512</v>
          </cell>
          <cell r="AB91">
            <v>0</v>
          </cell>
          <cell r="AC91">
            <v>0</v>
          </cell>
          <cell r="AD91">
            <v>0</v>
          </cell>
        </row>
        <row r="92">
          <cell r="L92">
            <v>8</v>
          </cell>
          <cell r="M92">
            <v>2011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13860996</v>
          </cell>
          <cell r="V92">
            <v>8</v>
          </cell>
          <cell r="W92">
            <v>2011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</row>
        <row r="93">
          <cell r="L93">
            <v>11</v>
          </cell>
          <cell r="M93">
            <v>2010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1846448</v>
          </cell>
          <cell r="V93">
            <v>11</v>
          </cell>
          <cell r="W93">
            <v>2010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</row>
        <row r="94">
          <cell r="L94">
            <v>5</v>
          </cell>
          <cell r="M94">
            <v>2011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9103120</v>
          </cell>
          <cell r="V94">
            <v>5</v>
          </cell>
          <cell r="W94">
            <v>2011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</row>
        <row r="95">
          <cell r="L95">
            <v>3</v>
          </cell>
          <cell r="M95">
            <v>2011</v>
          </cell>
          <cell r="N95">
            <v>0</v>
          </cell>
          <cell r="O95">
            <v>1599629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V95">
            <v>3</v>
          </cell>
          <cell r="W95">
            <v>2011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</row>
        <row r="96">
          <cell r="L96">
            <v>1</v>
          </cell>
          <cell r="M96">
            <v>2011</v>
          </cell>
          <cell r="N96">
            <v>0</v>
          </cell>
          <cell r="O96">
            <v>0</v>
          </cell>
          <cell r="P96">
            <v>0</v>
          </cell>
          <cell r="Q96">
            <v>3272646</v>
          </cell>
          <cell r="R96">
            <v>0</v>
          </cell>
          <cell r="S96">
            <v>0</v>
          </cell>
          <cell r="T96">
            <v>0</v>
          </cell>
          <cell r="V96">
            <v>1</v>
          </cell>
          <cell r="W96">
            <v>2011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</row>
        <row r="97">
          <cell r="L97">
            <v>1</v>
          </cell>
          <cell r="M97">
            <v>2011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V97">
            <v>1</v>
          </cell>
          <cell r="W97">
            <v>2011</v>
          </cell>
          <cell r="X97">
            <v>0</v>
          </cell>
          <cell r="Y97">
            <v>0</v>
          </cell>
          <cell r="Z97">
            <v>0</v>
          </cell>
          <cell r="AA97">
            <v>2352464</v>
          </cell>
          <cell r="AB97">
            <v>0</v>
          </cell>
          <cell r="AC97">
            <v>0</v>
          </cell>
          <cell r="AD97">
            <v>0</v>
          </cell>
        </row>
        <row r="98">
          <cell r="L98">
            <v>10</v>
          </cell>
          <cell r="M98">
            <v>2010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V98">
            <v>10</v>
          </cell>
          <cell r="W98">
            <v>2010</v>
          </cell>
          <cell r="X98">
            <v>0</v>
          </cell>
          <cell r="Y98">
            <v>4957840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</row>
        <row r="99">
          <cell r="L99">
            <v>8</v>
          </cell>
          <cell r="M99">
            <v>2010</v>
          </cell>
          <cell r="N99">
            <v>0</v>
          </cell>
          <cell r="O99">
            <v>3305226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V99">
            <v>8</v>
          </cell>
          <cell r="W99">
            <v>2010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</row>
        <row r="100">
          <cell r="L100">
            <v>1</v>
          </cell>
          <cell r="M100">
            <v>2011</v>
          </cell>
          <cell r="N100">
            <v>0</v>
          </cell>
          <cell r="O100">
            <v>613234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V100">
            <v>1</v>
          </cell>
          <cell r="W100">
            <v>2011</v>
          </cell>
          <cell r="X100">
            <v>0</v>
          </cell>
          <cell r="Y100">
            <v>613234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</row>
        <row r="101">
          <cell r="L101">
            <v>3</v>
          </cell>
          <cell r="M101">
            <v>2011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V101">
            <v>3</v>
          </cell>
          <cell r="W101">
            <v>2011</v>
          </cell>
          <cell r="X101">
            <v>0</v>
          </cell>
          <cell r="Y101">
            <v>4798887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</row>
        <row r="102">
          <cell r="L102">
            <v>9</v>
          </cell>
          <cell r="M102">
            <v>2013</v>
          </cell>
          <cell r="N102">
            <v>0</v>
          </cell>
          <cell r="O102">
            <v>1599629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V102">
            <v>9</v>
          </cell>
          <cell r="W102">
            <v>2013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</row>
        <row r="103">
          <cell r="L103">
            <v>2</v>
          </cell>
          <cell r="M103">
            <v>2011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834819</v>
          </cell>
          <cell r="V103">
            <v>2</v>
          </cell>
          <cell r="W103">
            <v>2011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</row>
        <row r="104">
          <cell r="L104">
            <v>2</v>
          </cell>
          <cell r="M104">
            <v>2011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V104">
            <v>2</v>
          </cell>
          <cell r="W104">
            <v>2011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834819</v>
          </cell>
        </row>
        <row r="105">
          <cell r="L105">
            <v>1</v>
          </cell>
          <cell r="M105">
            <v>2011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V105">
            <v>1</v>
          </cell>
          <cell r="W105">
            <v>2011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979233</v>
          </cell>
        </row>
        <row r="106">
          <cell r="L106">
            <v>12</v>
          </cell>
          <cell r="M106">
            <v>2011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546051</v>
          </cell>
          <cell r="V106">
            <v>12</v>
          </cell>
          <cell r="W106">
            <v>2011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</row>
        <row r="107">
          <cell r="L107">
            <v>9</v>
          </cell>
          <cell r="M107">
            <v>2011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6930498</v>
          </cell>
          <cell r="V107">
            <v>9</v>
          </cell>
          <cell r="W107">
            <v>2011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</row>
        <row r="108">
          <cell r="L108">
            <v>10</v>
          </cell>
          <cell r="M108">
            <v>2011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V108">
            <v>10</v>
          </cell>
          <cell r="W108">
            <v>2011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13860996</v>
          </cell>
        </row>
        <row r="109">
          <cell r="L109">
            <v>8</v>
          </cell>
          <cell r="M109">
            <v>2011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1846448</v>
          </cell>
          <cell r="V109">
            <v>8</v>
          </cell>
          <cell r="W109">
            <v>2011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</row>
        <row r="110">
          <cell r="L110">
            <v>1</v>
          </cell>
          <cell r="M110">
            <v>2011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2098623</v>
          </cell>
          <cell r="V110">
            <v>1</v>
          </cell>
          <cell r="W110">
            <v>2011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</row>
        <row r="111">
          <cell r="L111">
            <v>1</v>
          </cell>
          <cell r="M111">
            <v>2011</v>
          </cell>
          <cell r="N111">
            <v>0</v>
          </cell>
          <cell r="O111">
            <v>5612335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V111">
            <v>1</v>
          </cell>
          <cell r="W111">
            <v>2011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</row>
        <row r="112">
          <cell r="L112">
            <v>5</v>
          </cell>
          <cell r="M112">
            <v>2012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652822</v>
          </cell>
          <cell r="V112">
            <v>5</v>
          </cell>
          <cell r="W112">
            <v>2012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</row>
        <row r="113">
          <cell r="L113">
            <v>4</v>
          </cell>
          <cell r="M113">
            <v>2011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1252228</v>
          </cell>
          <cell r="V113">
            <v>4</v>
          </cell>
          <cell r="W113">
            <v>2011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</row>
        <row r="114">
          <cell r="L114">
            <v>4</v>
          </cell>
          <cell r="M114">
            <v>2011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V114">
            <v>4</v>
          </cell>
          <cell r="W114">
            <v>2011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1252228</v>
          </cell>
        </row>
        <row r="115">
          <cell r="L115">
            <v>3</v>
          </cell>
          <cell r="M115">
            <v>2011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5111558</v>
          </cell>
          <cell r="V115">
            <v>3</v>
          </cell>
          <cell r="W115">
            <v>2011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</row>
        <row r="116">
          <cell r="L116">
            <v>4</v>
          </cell>
          <cell r="M116">
            <v>2011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V116">
            <v>4</v>
          </cell>
          <cell r="W116">
            <v>2011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5111558</v>
          </cell>
        </row>
        <row r="117">
          <cell r="L117">
            <v>4</v>
          </cell>
          <cell r="M117">
            <v>2011</v>
          </cell>
          <cell r="N117">
            <v>0</v>
          </cell>
          <cell r="O117">
            <v>3305226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V117">
            <v>4</v>
          </cell>
          <cell r="W117">
            <v>2011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</row>
        <row r="118">
          <cell r="L118">
            <v>6</v>
          </cell>
          <cell r="M118">
            <v>2011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5090661</v>
          </cell>
          <cell r="V118">
            <v>6</v>
          </cell>
          <cell r="W118">
            <v>2011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</row>
        <row r="119">
          <cell r="L119">
            <v>11</v>
          </cell>
          <cell r="M119">
            <v>2011</v>
          </cell>
          <cell r="N119">
            <v>0</v>
          </cell>
          <cell r="O119">
            <v>0</v>
          </cell>
          <cell r="P119">
            <v>29400000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V119">
            <v>11</v>
          </cell>
          <cell r="W119">
            <v>2011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</row>
        <row r="120">
          <cell r="L120">
            <v>3</v>
          </cell>
          <cell r="M120">
            <v>2011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V120">
            <v>3</v>
          </cell>
          <cell r="W120">
            <v>2011</v>
          </cell>
          <cell r="X120">
            <v>0</v>
          </cell>
          <cell r="Y120">
            <v>0</v>
          </cell>
          <cell r="Z120">
            <v>19600000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</row>
        <row r="121">
          <cell r="L121">
            <v>6</v>
          </cell>
          <cell r="M121">
            <v>2012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V121">
            <v>6</v>
          </cell>
          <cell r="W121">
            <v>2012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2487356</v>
          </cell>
          <cell r="AD121">
            <v>0</v>
          </cell>
        </row>
        <row r="122">
          <cell r="L122">
            <v>12</v>
          </cell>
          <cell r="M122">
            <v>2011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546051</v>
          </cell>
          <cell r="V122">
            <v>12</v>
          </cell>
          <cell r="W122">
            <v>2011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</row>
        <row r="123">
          <cell r="L123">
            <v>5</v>
          </cell>
          <cell r="M123">
            <v>2012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3178320</v>
          </cell>
          <cell r="V123">
            <v>5</v>
          </cell>
          <cell r="W123">
            <v>2012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</row>
        <row r="124">
          <cell r="L124">
            <v>5</v>
          </cell>
          <cell r="M124">
            <v>2012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3884613</v>
          </cell>
          <cell r="T124">
            <v>0</v>
          </cell>
          <cell r="V124">
            <v>5</v>
          </cell>
          <cell r="W124">
            <v>2012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</row>
        <row r="125">
          <cell r="L125">
            <v>5</v>
          </cell>
          <cell r="M125">
            <v>2011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V125">
            <v>5</v>
          </cell>
          <cell r="W125">
            <v>2011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5539344</v>
          </cell>
        </row>
        <row r="126">
          <cell r="L126">
            <v>5</v>
          </cell>
          <cell r="M126">
            <v>2011</v>
          </cell>
          <cell r="N126">
            <v>0</v>
          </cell>
          <cell r="O126">
            <v>0</v>
          </cell>
          <cell r="P126">
            <v>0</v>
          </cell>
          <cell r="Q126">
            <v>1391149</v>
          </cell>
          <cell r="R126">
            <v>0</v>
          </cell>
          <cell r="S126">
            <v>0</v>
          </cell>
          <cell r="T126">
            <v>0</v>
          </cell>
          <cell r="V126">
            <v>5</v>
          </cell>
          <cell r="W126">
            <v>2011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</row>
        <row r="127">
          <cell r="L127">
            <v>5</v>
          </cell>
          <cell r="M127">
            <v>2011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V127">
            <v>5</v>
          </cell>
          <cell r="W127">
            <v>2011</v>
          </cell>
          <cell r="X127">
            <v>0</v>
          </cell>
          <cell r="Y127">
            <v>0</v>
          </cell>
          <cell r="Z127">
            <v>0</v>
          </cell>
          <cell r="AA127">
            <v>999994</v>
          </cell>
          <cell r="AB127">
            <v>0</v>
          </cell>
          <cell r="AC127">
            <v>0</v>
          </cell>
          <cell r="AD127">
            <v>0</v>
          </cell>
        </row>
        <row r="128">
          <cell r="L128">
            <v>5</v>
          </cell>
          <cell r="M128">
            <v>2011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1252228</v>
          </cell>
          <cell r="V128">
            <v>5</v>
          </cell>
          <cell r="W128">
            <v>2011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</row>
        <row r="129">
          <cell r="L129">
            <v>5</v>
          </cell>
          <cell r="M129">
            <v>2011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V129">
            <v>5</v>
          </cell>
          <cell r="W129">
            <v>2011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1252228</v>
          </cell>
        </row>
        <row r="130">
          <cell r="L130">
            <v>5</v>
          </cell>
          <cell r="M130">
            <v>2011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839449</v>
          </cell>
          <cell r="V130">
            <v>5</v>
          </cell>
          <cell r="W130">
            <v>2011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</row>
        <row r="131">
          <cell r="L131">
            <v>5</v>
          </cell>
          <cell r="M131">
            <v>2011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V131">
            <v>5</v>
          </cell>
          <cell r="W131">
            <v>2011</v>
          </cell>
          <cell r="X131">
            <v>0</v>
          </cell>
          <cell r="Y131">
            <v>4798887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</row>
        <row r="132">
          <cell r="L132">
            <v>5</v>
          </cell>
          <cell r="M132">
            <v>2011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2214881</v>
          </cell>
          <cell r="V132">
            <v>5</v>
          </cell>
          <cell r="W132">
            <v>2011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</row>
        <row r="133">
          <cell r="L133">
            <v>8</v>
          </cell>
          <cell r="M133">
            <v>2011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V133">
            <v>8</v>
          </cell>
          <cell r="W133">
            <v>2011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1638153</v>
          </cell>
        </row>
        <row r="134">
          <cell r="L134">
            <v>6</v>
          </cell>
          <cell r="M134">
            <v>2011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V134">
            <v>6</v>
          </cell>
          <cell r="W134">
            <v>2011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1846448</v>
          </cell>
        </row>
        <row r="135">
          <cell r="L135">
            <v>7</v>
          </cell>
          <cell r="M135">
            <v>2011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723215</v>
          </cell>
          <cell r="V135">
            <v>7</v>
          </cell>
          <cell r="W135">
            <v>2011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723215</v>
          </cell>
        </row>
        <row r="136">
          <cell r="L136">
            <v>6</v>
          </cell>
          <cell r="M136">
            <v>2011</v>
          </cell>
          <cell r="N136">
            <v>0</v>
          </cell>
          <cell r="O136">
            <v>1839702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V136">
            <v>6</v>
          </cell>
          <cell r="W136">
            <v>2011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</row>
        <row r="137">
          <cell r="L137">
            <v>6</v>
          </cell>
          <cell r="M137">
            <v>2011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1310686</v>
          </cell>
          <cell r="V137">
            <v>6</v>
          </cell>
          <cell r="W137">
            <v>2011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1310686</v>
          </cell>
        </row>
        <row r="138">
          <cell r="L138">
            <v>7</v>
          </cell>
          <cell r="M138">
            <v>2011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883103</v>
          </cell>
          <cell r="V138">
            <v>7</v>
          </cell>
          <cell r="W138">
            <v>2011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883103</v>
          </cell>
        </row>
        <row r="139">
          <cell r="L139">
            <v>8</v>
          </cell>
          <cell r="M139">
            <v>2011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V139">
            <v>8</v>
          </cell>
          <cell r="W139">
            <v>2011</v>
          </cell>
          <cell r="X139">
            <v>0</v>
          </cell>
          <cell r="Y139">
            <v>1599629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</row>
        <row r="140">
          <cell r="L140">
            <v>5</v>
          </cell>
          <cell r="M140">
            <v>2012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652822</v>
          </cell>
          <cell r="V140">
            <v>5</v>
          </cell>
          <cell r="W140">
            <v>2012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</row>
        <row r="141">
          <cell r="L141">
            <v>6</v>
          </cell>
          <cell r="M141">
            <v>2012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419725</v>
          </cell>
          <cell r="V141">
            <v>6</v>
          </cell>
          <cell r="W141">
            <v>2012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</row>
        <row r="142">
          <cell r="L142">
            <v>12</v>
          </cell>
          <cell r="M142">
            <v>2012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V142">
            <v>12</v>
          </cell>
          <cell r="W142">
            <v>2012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9103120</v>
          </cell>
        </row>
        <row r="143">
          <cell r="L143">
            <v>7</v>
          </cell>
          <cell r="M143">
            <v>2011</v>
          </cell>
          <cell r="N143">
            <v>0</v>
          </cell>
          <cell r="O143">
            <v>1652613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V143">
            <v>7</v>
          </cell>
          <cell r="W143">
            <v>2011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</row>
        <row r="144">
          <cell r="L144">
            <v>2</v>
          </cell>
          <cell r="M144">
            <v>2012</v>
          </cell>
          <cell r="N144">
            <v>0</v>
          </cell>
          <cell r="O144">
            <v>1599629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V144">
            <v>2</v>
          </cell>
          <cell r="W144">
            <v>2012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</row>
        <row r="145">
          <cell r="L145">
            <v>7</v>
          </cell>
          <cell r="M145">
            <v>2011</v>
          </cell>
          <cell r="N145">
            <v>0</v>
          </cell>
          <cell r="O145">
            <v>5612335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V145">
            <v>7</v>
          </cell>
          <cell r="W145">
            <v>2011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</row>
        <row r="146">
          <cell r="L146">
            <v>8</v>
          </cell>
          <cell r="M146">
            <v>2011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369147</v>
          </cell>
          <cell r="V146">
            <v>8</v>
          </cell>
          <cell r="W146">
            <v>2011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369147</v>
          </cell>
        </row>
        <row r="147">
          <cell r="L147">
            <v>3</v>
          </cell>
          <cell r="M147">
            <v>2012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V147">
            <v>3</v>
          </cell>
          <cell r="W147">
            <v>2012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652822</v>
          </cell>
        </row>
        <row r="148">
          <cell r="L148">
            <v>7</v>
          </cell>
          <cell r="M148">
            <v>2012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1243678</v>
          </cell>
          <cell r="T148">
            <v>0</v>
          </cell>
          <cell r="V148">
            <v>7</v>
          </cell>
          <cell r="W148">
            <v>2012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</row>
        <row r="149">
          <cell r="L149">
            <v>10</v>
          </cell>
          <cell r="M149">
            <v>2011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V149">
            <v>10</v>
          </cell>
          <cell r="W149">
            <v>2011</v>
          </cell>
          <cell r="X149">
            <v>0</v>
          </cell>
          <cell r="Y149">
            <v>3305226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</row>
        <row r="150">
          <cell r="L150">
            <v>8</v>
          </cell>
          <cell r="M150">
            <v>2011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V150">
            <v>8</v>
          </cell>
          <cell r="W150">
            <v>2011</v>
          </cell>
          <cell r="X150">
            <v>0</v>
          </cell>
          <cell r="Y150">
            <v>5612335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</row>
        <row r="151">
          <cell r="L151">
            <v>1</v>
          </cell>
          <cell r="M151">
            <v>2012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1846448</v>
          </cell>
          <cell r="V151">
            <v>1</v>
          </cell>
          <cell r="W151">
            <v>2012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</row>
        <row r="152">
          <cell r="L152">
            <v>9</v>
          </cell>
          <cell r="M152">
            <v>2011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V152">
            <v>9</v>
          </cell>
          <cell r="W152">
            <v>2011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1846448</v>
          </cell>
        </row>
        <row r="153">
          <cell r="L153">
            <v>9</v>
          </cell>
          <cell r="M153">
            <v>2011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723215</v>
          </cell>
          <cell r="V153">
            <v>9</v>
          </cell>
          <cell r="W153">
            <v>2011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723215</v>
          </cell>
        </row>
        <row r="154">
          <cell r="L154">
            <v>9</v>
          </cell>
          <cell r="M154">
            <v>2011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7052192</v>
          </cell>
          <cell r="V154">
            <v>9</v>
          </cell>
          <cell r="W154">
            <v>2011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</row>
        <row r="155">
          <cell r="L155">
            <v>9</v>
          </cell>
          <cell r="M155">
            <v>2011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883103</v>
          </cell>
          <cell r="V155">
            <v>9</v>
          </cell>
          <cell r="W155">
            <v>2011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883103</v>
          </cell>
        </row>
        <row r="156">
          <cell r="L156">
            <v>9</v>
          </cell>
          <cell r="M156">
            <v>2011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V156">
            <v>9</v>
          </cell>
          <cell r="W156">
            <v>2011</v>
          </cell>
          <cell r="X156">
            <v>0</v>
          </cell>
          <cell r="Y156">
            <v>3305226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</row>
        <row r="157">
          <cell r="L157">
            <v>9</v>
          </cell>
          <cell r="M157">
            <v>2011</v>
          </cell>
          <cell r="N157">
            <v>0</v>
          </cell>
          <cell r="O157">
            <v>0</v>
          </cell>
          <cell r="P157">
            <v>24500000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V157">
            <v>9</v>
          </cell>
          <cell r="W157">
            <v>2011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</row>
        <row r="158">
          <cell r="L158">
            <v>9</v>
          </cell>
          <cell r="M158">
            <v>2011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V158">
            <v>9</v>
          </cell>
          <cell r="W158">
            <v>2011</v>
          </cell>
          <cell r="X158">
            <v>0</v>
          </cell>
          <cell r="Y158">
            <v>0</v>
          </cell>
          <cell r="Z158">
            <v>49000000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</row>
        <row r="159">
          <cell r="L159">
            <v>10</v>
          </cell>
          <cell r="M159">
            <v>2011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326411</v>
          </cell>
          <cell r="V159">
            <v>10</v>
          </cell>
          <cell r="W159">
            <v>2011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</row>
        <row r="160">
          <cell r="L160">
            <v>11</v>
          </cell>
          <cell r="M160">
            <v>2011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V160">
            <v>11</v>
          </cell>
          <cell r="W160">
            <v>2011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652822</v>
          </cell>
        </row>
        <row r="161">
          <cell r="L161">
            <v>10</v>
          </cell>
          <cell r="M161">
            <v>2011</v>
          </cell>
          <cell r="N161">
            <v>0</v>
          </cell>
          <cell r="O161">
            <v>0</v>
          </cell>
          <cell r="P161">
            <v>0</v>
          </cell>
          <cell r="Q161">
            <v>1046518</v>
          </cell>
          <cell r="R161">
            <v>0</v>
          </cell>
          <cell r="S161">
            <v>0</v>
          </cell>
          <cell r="T161">
            <v>0</v>
          </cell>
          <cell r="V161">
            <v>10</v>
          </cell>
          <cell r="W161">
            <v>2011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</row>
        <row r="162">
          <cell r="L162">
            <v>6</v>
          </cell>
          <cell r="M162">
            <v>2012</v>
          </cell>
          <cell r="N162">
            <v>0</v>
          </cell>
          <cell r="O162">
            <v>0</v>
          </cell>
          <cell r="P162">
            <v>0</v>
          </cell>
          <cell r="Q162">
            <v>3987051</v>
          </cell>
          <cell r="R162">
            <v>0</v>
          </cell>
          <cell r="S162">
            <v>0</v>
          </cell>
          <cell r="T162">
            <v>0</v>
          </cell>
          <cell r="V162">
            <v>6</v>
          </cell>
          <cell r="W162">
            <v>2012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</row>
        <row r="163">
          <cell r="L163">
            <v>10</v>
          </cell>
          <cell r="M163">
            <v>2011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V163">
            <v>10</v>
          </cell>
          <cell r="W163">
            <v>2011</v>
          </cell>
          <cell r="X163">
            <v>0</v>
          </cell>
          <cell r="Y163">
            <v>0</v>
          </cell>
          <cell r="Z163">
            <v>0</v>
          </cell>
          <cell r="AA163">
            <v>752265</v>
          </cell>
          <cell r="AB163">
            <v>0</v>
          </cell>
          <cell r="AC163">
            <v>0</v>
          </cell>
          <cell r="AD163">
            <v>0</v>
          </cell>
        </row>
        <row r="164">
          <cell r="L164">
            <v>6</v>
          </cell>
          <cell r="M164">
            <v>2012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V164">
            <v>6</v>
          </cell>
          <cell r="W164">
            <v>2012</v>
          </cell>
          <cell r="X164">
            <v>0</v>
          </cell>
          <cell r="Y164">
            <v>0</v>
          </cell>
          <cell r="Z164">
            <v>0</v>
          </cell>
          <cell r="AA164">
            <v>2865996</v>
          </cell>
          <cell r="AB164">
            <v>0</v>
          </cell>
          <cell r="AC164">
            <v>0</v>
          </cell>
          <cell r="AD164">
            <v>0</v>
          </cell>
        </row>
        <row r="165">
          <cell r="L165">
            <v>10</v>
          </cell>
          <cell r="M165">
            <v>2011</v>
          </cell>
          <cell r="N165">
            <v>0</v>
          </cell>
          <cell r="O165">
            <v>1471762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V165">
            <v>10</v>
          </cell>
          <cell r="W165">
            <v>2011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</row>
        <row r="166">
          <cell r="L166">
            <v>1</v>
          </cell>
          <cell r="M166">
            <v>2012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419725</v>
          </cell>
          <cell r="V166">
            <v>1</v>
          </cell>
          <cell r="W166">
            <v>2012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</row>
        <row r="167">
          <cell r="L167">
            <v>11</v>
          </cell>
          <cell r="M167">
            <v>2011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11834056</v>
          </cell>
          <cell r="V167">
            <v>11</v>
          </cell>
          <cell r="W167">
            <v>2011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</row>
        <row r="168">
          <cell r="L168">
            <v>3</v>
          </cell>
          <cell r="M168">
            <v>2012</v>
          </cell>
          <cell r="N168">
            <v>0</v>
          </cell>
          <cell r="O168">
            <v>1599629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V168">
            <v>3</v>
          </cell>
          <cell r="W168">
            <v>2012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</row>
        <row r="169">
          <cell r="L169">
            <v>10</v>
          </cell>
          <cell r="M169">
            <v>2011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V169">
            <v>10</v>
          </cell>
          <cell r="W169">
            <v>2011</v>
          </cell>
          <cell r="X169">
            <v>0</v>
          </cell>
          <cell r="Y169">
            <v>5612335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</row>
        <row r="170">
          <cell r="L170">
            <v>10</v>
          </cell>
          <cell r="M170">
            <v>2011</v>
          </cell>
          <cell r="N170">
            <v>0</v>
          </cell>
          <cell r="O170">
            <v>0</v>
          </cell>
          <cell r="P170">
            <v>0</v>
          </cell>
          <cell r="Q170">
            <v>4000000</v>
          </cell>
          <cell r="R170">
            <v>0</v>
          </cell>
          <cell r="S170">
            <v>0</v>
          </cell>
          <cell r="T170">
            <v>0</v>
          </cell>
          <cell r="V170">
            <v>10</v>
          </cell>
          <cell r="W170">
            <v>2011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</row>
        <row r="171">
          <cell r="L171">
            <v>10</v>
          </cell>
          <cell r="M171">
            <v>2011</v>
          </cell>
          <cell r="N171">
            <v>0</v>
          </cell>
          <cell r="O171">
            <v>0</v>
          </cell>
          <cell r="P171">
            <v>0</v>
          </cell>
          <cell r="Q171">
            <v>209943</v>
          </cell>
          <cell r="R171">
            <v>0</v>
          </cell>
          <cell r="S171">
            <v>0</v>
          </cell>
          <cell r="T171">
            <v>0</v>
          </cell>
          <cell r="V171">
            <v>10</v>
          </cell>
          <cell r="W171">
            <v>2011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</row>
        <row r="172">
          <cell r="L172">
            <v>11</v>
          </cell>
          <cell r="M172">
            <v>2011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V172">
            <v>11</v>
          </cell>
          <cell r="W172">
            <v>2011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13860996</v>
          </cell>
        </row>
        <row r="173">
          <cell r="L173">
            <v>2</v>
          </cell>
          <cell r="M173">
            <v>2012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1846448</v>
          </cell>
          <cell r="V173">
            <v>2</v>
          </cell>
          <cell r="W173">
            <v>2012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</row>
        <row r="174">
          <cell r="L174">
            <v>11</v>
          </cell>
          <cell r="M174">
            <v>2011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V174">
            <v>11</v>
          </cell>
          <cell r="W174">
            <v>2011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1846448</v>
          </cell>
        </row>
        <row r="175">
          <cell r="L175">
            <v>11</v>
          </cell>
          <cell r="M175">
            <v>2011</v>
          </cell>
          <cell r="N175">
            <v>0</v>
          </cell>
          <cell r="O175">
            <v>0</v>
          </cell>
          <cell r="P175">
            <v>0</v>
          </cell>
          <cell r="Q175">
            <v>1135590</v>
          </cell>
          <cell r="R175">
            <v>0</v>
          </cell>
          <cell r="S175">
            <v>0</v>
          </cell>
          <cell r="T175">
            <v>0</v>
          </cell>
          <cell r="V175">
            <v>11</v>
          </cell>
          <cell r="W175">
            <v>2011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</row>
        <row r="176">
          <cell r="L176">
            <v>11</v>
          </cell>
          <cell r="M176">
            <v>2011</v>
          </cell>
          <cell r="N176">
            <v>0</v>
          </cell>
          <cell r="O176">
            <v>0</v>
          </cell>
          <cell r="P176">
            <v>0</v>
          </cell>
          <cell r="Q176">
            <v>3738654</v>
          </cell>
          <cell r="R176">
            <v>0</v>
          </cell>
          <cell r="S176">
            <v>0</v>
          </cell>
          <cell r="T176">
            <v>0</v>
          </cell>
          <cell r="V176">
            <v>11</v>
          </cell>
          <cell r="W176">
            <v>2011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</row>
        <row r="177">
          <cell r="L177">
            <v>11</v>
          </cell>
          <cell r="M177">
            <v>2011</v>
          </cell>
          <cell r="N177">
            <v>0</v>
          </cell>
          <cell r="O177">
            <v>0</v>
          </cell>
          <cell r="P177">
            <v>0</v>
          </cell>
          <cell r="Q177">
            <v>4117627</v>
          </cell>
          <cell r="R177">
            <v>0</v>
          </cell>
          <cell r="S177">
            <v>0</v>
          </cell>
          <cell r="T177">
            <v>0</v>
          </cell>
          <cell r="V177">
            <v>11</v>
          </cell>
          <cell r="W177">
            <v>2011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</row>
        <row r="178">
          <cell r="L178">
            <v>11</v>
          </cell>
          <cell r="M178">
            <v>2011</v>
          </cell>
          <cell r="N178">
            <v>0</v>
          </cell>
          <cell r="O178">
            <v>0</v>
          </cell>
          <cell r="P178">
            <v>0</v>
          </cell>
          <cell r="Q178">
            <v>9625609</v>
          </cell>
          <cell r="R178">
            <v>0</v>
          </cell>
          <cell r="S178">
            <v>0</v>
          </cell>
          <cell r="T178">
            <v>0</v>
          </cell>
          <cell r="V178">
            <v>11</v>
          </cell>
          <cell r="W178">
            <v>2011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</row>
        <row r="179">
          <cell r="L179">
            <v>11</v>
          </cell>
          <cell r="M179">
            <v>2011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V179">
            <v>11</v>
          </cell>
          <cell r="W179">
            <v>2011</v>
          </cell>
          <cell r="X179">
            <v>0</v>
          </cell>
          <cell r="Y179">
            <v>0</v>
          </cell>
          <cell r="Z179">
            <v>0</v>
          </cell>
          <cell r="AA179">
            <v>816292</v>
          </cell>
          <cell r="AB179">
            <v>0</v>
          </cell>
          <cell r="AC179">
            <v>0</v>
          </cell>
          <cell r="AD179">
            <v>0</v>
          </cell>
        </row>
        <row r="180">
          <cell r="L180">
            <v>11</v>
          </cell>
          <cell r="M180">
            <v>2011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V180">
            <v>11</v>
          </cell>
          <cell r="W180">
            <v>2011</v>
          </cell>
          <cell r="X180">
            <v>0</v>
          </cell>
          <cell r="Y180">
            <v>0</v>
          </cell>
          <cell r="Z180">
            <v>0</v>
          </cell>
          <cell r="AA180">
            <v>2687442</v>
          </cell>
          <cell r="AB180">
            <v>0</v>
          </cell>
          <cell r="AC180">
            <v>0</v>
          </cell>
          <cell r="AD180">
            <v>0</v>
          </cell>
        </row>
        <row r="181">
          <cell r="L181">
            <v>11</v>
          </cell>
          <cell r="M181">
            <v>2011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V181">
            <v>11</v>
          </cell>
          <cell r="W181">
            <v>2011</v>
          </cell>
          <cell r="X181">
            <v>0</v>
          </cell>
          <cell r="Y181">
            <v>0</v>
          </cell>
          <cell r="Z181">
            <v>0</v>
          </cell>
          <cell r="AA181">
            <v>2959858</v>
          </cell>
          <cell r="AB181">
            <v>0</v>
          </cell>
          <cell r="AC181">
            <v>0</v>
          </cell>
          <cell r="AD181">
            <v>0</v>
          </cell>
        </row>
        <row r="182">
          <cell r="L182">
            <v>11</v>
          </cell>
          <cell r="M182">
            <v>2011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V182">
            <v>11</v>
          </cell>
          <cell r="W182">
            <v>2011</v>
          </cell>
          <cell r="X182">
            <v>0</v>
          </cell>
          <cell r="Y182">
            <v>0</v>
          </cell>
          <cell r="Z182">
            <v>0</v>
          </cell>
          <cell r="AA182">
            <v>6944659</v>
          </cell>
          <cell r="AB182">
            <v>0</v>
          </cell>
          <cell r="AC182">
            <v>0</v>
          </cell>
          <cell r="AD182">
            <v>0</v>
          </cell>
        </row>
        <row r="183">
          <cell r="L183">
            <v>11</v>
          </cell>
          <cell r="M183">
            <v>2011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327671</v>
          </cell>
          <cell r="V183">
            <v>11</v>
          </cell>
          <cell r="W183">
            <v>2011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</row>
        <row r="184">
          <cell r="L184">
            <v>11</v>
          </cell>
          <cell r="M184">
            <v>2011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V184">
            <v>11</v>
          </cell>
          <cell r="W184">
            <v>2011</v>
          </cell>
          <cell r="X184">
            <v>0</v>
          </cell>
          <cell r="Y184">
            <v>1599629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</row>
        <row r="185">
          <cell r="L185">
            <v>2</v>
          </cell>
          <cell r="M185">
            <v>2012</v>
          </cell>
          <cell r="N185">
            <v>0</v>
          </cell>
          <cell r="O185">
            <v>5612335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V185">
            <v>2</v>
          </cell>
          <cell r="W185">
            <v>2012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</row>
        <row r="186">
          <cell r="L186">
            <v>11</v>
          </cell>
          <cell r="M186">
            <v>2011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2302675</v>
          </cell>
          <cell r="V186">
            <v>11</v>
          </cell>
          <cell r="W186">
            <v>2011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2302675</v>
          </cell>
        </row>
        <row r="187">
          <cell r="L187">
            <v>11</v>
          </cell>
          <cell r="M187">
            <v>2011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2545330</v>
          </cell>
          <cell r="V187">
            <v>11</v>
          </cell>
          <cell r="W187">
            <v>2011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</row>
        <row r="188">
          <cell r="L188">
            <v>2</v>
          </cell>
          <cell r="M188">
            <v>2012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546051</v>
          </cell>
          <cell r="V188">
            <v>2</v>
          </cell>
          <cell r="W188">
            <v>2012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</row>
        <row r="189">
          <cell r="L189">
            <v>12</v>
          </cell>
          <cell r="M189">
            <v>2011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839449</v>
          </cell>
          <cell r="V189">
            <v>12</v>
          </cell>
          <cell r="W189">
            <v>2011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</row>
        <row r="190">
          <cell r="L190">
            <v>6</v>
          </cell>
          <cell r="M190">
            <v>2012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3526096</v>
          </cell>
          <cell r="V190">
            <v>6</v>
          </cell>
          <cell r="W190">
            <v>2012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</row>
        <row r="191">
          <cell r="L191">
            <v>12</v>
          </cell>
          <cell r="M191">
            <v>2011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V191">
            <v>12</v>
          </cell>
          <cell r="W191">
            <v>2011</v>
          </cell>
          <cell r="X191">
            <v>0</v>
          </cell>
          <cell r="Y191">
            <v>3305226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</row>
        <row r="192">
          <cell r="L192">
            <v>2</v>
          </cell>
          <cell r="M192">
            <v>2012</v>
          </cell>
          <cell r="N192">
            <v>0</v>
          </cell>
          <cell r="O192">
            <v>5612335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V192">
            <v>2</v>
          </cell>
          <cell r="W192">
            <v>2012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</row>
        <row r="193">
          <cell r="L193">
            <v>12</v>
          </cell>
          <cell r="M193">
            <v>2011</v>
          </cell>
          <cell r="N193">
            <v>0</v>
          </cell>
          <cell r="O193">
            <v>0</v>
          </cell>
          <cell r="P193">
            <v>0</v>
          </cell>
          <cell r="Q193">
            <v>83976</v>
          </cell>
          <cell r="R193">
            <v>0</v>
          </cell>
          <cell r="S193">
            <v>0</v>
          </cell>
          <cell r="T193">
            <v>0</v>
          </cell>
          <cell r="V193">
            <v>12</v>
          </cell>
          <cell r="W193">
            <v>2011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</row>
        <row r="194">
          <cell r="L194">
            <v>1</v>
          </cell>
          <cell r="M194">
            <v>2012</v>
          </cell>
          <cell r="N194">
            <v>0</v>
          </cell>
          <cell r="O194">
            <v>2452936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V194">
            <v>1</v>
          </cell>
          <cell r="W194">
            <v>2012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</row>
        <row r="195">
          <cell r="L195">
            <v>1</v>
          </cell>
          <cell r="M195">
            <v>2012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327671</v>
          </cell>
          <cell r="V195">
            <v>1</v>
          </cell>
          <cell r="W195">
            <v>2012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</row>
        <row r="196">
          <cell r="L196">
            <v>1</v>
          </cell>
          <cell r="M196">
            <v>2012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V196">
            <v>1</v>
          </cell>
          <cell r="W196">
            <v>2012</v>
          </cell>
          <cell r="X196">
            <v>0</v>
          </cell>
          <cell r="Y196">
            <v>1599629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</row>
        <row r="197">
          <cell r="L197">
            <v>3</v>
          </cell>
          <cell r="M197">
            <v>2012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546051</v>
          </cell>
          <cell r="V197">
            <v>3</v>
          </cell>
          <cell r="W197">
            <v>2012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</row>
        <row r="198">
          <cell r="L198">
            <v>2</v>
          </cell>
          <cell r="M198">
            <v>2012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6930498</v>
          </cell>
          <cell r="V198">
            <v>2</v>
          </cell>
          <cell r="W198">
            <v>2012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</row>
        <row r="199">
          <cell r="L199">
            <v>2</v>
          </cell>
          <cell r="M199">
            <v>2012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V199">
            <v>2</v>
          </cell>
          <cell r="W199">
            <v>2012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6930498</v>
          </cell>
        </row>
        <row r="200">
          <cell r="L200">
            <v>2</v>
          </cell>
          <cell r="M200">
            <v>2012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327671</v>
          </cell>
          <cell r="V200">
            <v>2</v>
          </cell>
          <cell r="W200">
            <v>2012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</row>
        <row r="201">
          <cell r="L201">
            <v>8</v>
          </cell>
          <cell r="M201">
            <v>2012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1252228</v>
          </cell>
          <cell r="V201">
            <v>8</v>
          </cell>
          <cell r="W201">
            <v>2012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</row>
        <row r="202">
          <cell r="L202">
            <v>3</v>
          </cell>
          <cell r="M202">
            <v>2012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1734792</v>
          </cell>
          <cell r="V202">
            <v>3</v>
          </cell>
          <cell r="W202">
            <v>2012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1734792</v>
          </cell>
        </row>
        <row r="203">
          <cell r="L203">
            <v>5</v>
          </cell>
          <cell r="M203">
            <v>2012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V203">
            <v>5</v>
          </cell>
          <cell r="W203">
            <v>2012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546051</v>
          </cell>
        </row>
        <row r="204">
          <cell r="L204">
            <v>5</v>
          </cell>
          <cell r="M204">
            <v>2012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1092102</v>
          </cell>
          <cell r="V204">
            <v>5</v>
          </cell>
          <cell r="W204">
            <v>2012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</row>
        <row r="205">
          <cell r="L205">
            <v>5</v>
          </cell>
          <cell r="M205">
            <v>2012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V205">
            <v>5</v>
          </cell>
          <cell r="W205">
            <v>2012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1846448</v>
          </cell>
        </row>
        <row r="206">
          <cell r="L206">
            <v>3</v>
          </cell>
          <cell r="M206">
            <v>2012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839449</v>
          </cell>
          <cell r="V206">
            <v>3</v>
          </cell>
          <cell r="W206">
            <v>2012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</row>
        <row r="207">
          <cell r="L207">
            <v>3</v>
          </cell>
          <cell r="M207">
            <v>2012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V207">
            <v>3</v>
          </cell>
          <cell r="W207">
            <v>2012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2098623</v>
          </cell>
        </row>
        <row r="208">
          <cell r="L208">
            <v>3</v>
          </cell>
          <cell r="M208">
            <v>2012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V208">
            <v>3</v>
          </cell>
          <cell r="W208">
            <v>2012</v>
          </cell>
          <cell r="X208">
            <v>0</v>
          </cell>
          <cell r="Y208">
            <v>5612335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</row>
        <row r="209">
          <cell r="L209">
            <v>3</v>
          </cell>
          <cell r="M209">
            <v>2012</v>
          </cell>
          <cell r="N209">
            <v>0</v>
          </cell>
          <cell r="O209">
            <v>5612335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V209">
            <v>3</v>
          </cell>
          <cell r="W209">
            <v>2012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</row>
        <row r="210">
          <cell r="L210">
            <v>3</v>
          </cell>
          <cell r="M210">
            <v>2012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3837793</v>
          </cell>
          <cell r="V210">
            <v>3</v>
          </cell>
          <cell r="W210">
            <v>2012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3837793</v>
          </cell>
        </row>
        <row r="211">
          <cell r="L211">
            <v>3</v>
          </cell>
          <cell r="M211">
            <v>2012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3070234</v>
          </cell>
          <cell r="V211">
            <v>3</v>
          </cell>
          <cell r="W211">
            <v>2012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3070234</v>
          </cell>
        </row>
        <row r="212">
          <cell r="L212">
            <v>12</v>
          </cell>
          <cell r="M212">
            <v>2012</v>
          </cell>
          <cell r="N212">
            <v>0</v>
          </cell>
          <cell r="O212">
            <v>0</v>
          </cell>
          <cell r="P212">
            <v>12250000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V212">
            <v>12</v>
          </cell>
          <cell r="W212">
            <v>2012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</row>
        <row r="213">
          <cell r="L213">
            <v>7</v>
          </cell>
          <cell r="M213">
            <v>2012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V213">
            <v>7</v>
          </cell>
          <cell r="W213">
            <v>2012</v>
          </cell>
          <cell r="X213">
            <v>0</v>
          </cell>
          <cell r="Y213">
            <v>0</v>
          </cell>
          <cell r="Z213">
            <v>29400000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</row>
        <row r="214">
          <cell r="L214">
            <v>3</v>
          </cell>
          <cell r="M214">
            <v>2012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1476587</v>
          </cell>
          <cell r="V214">
            <v>3</v>
          </cell>
          <cell r="W214">
            <v>2012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</row>
        <row r="215">
          <cell r="L215">
            <v>3</v>
          </cell>
          <cell r="M215">
            <v>2012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V215">
            <v>3</v>
          </cell>
          <cell r="W215">
            <v>2012</v>
          </cell>
          <cell r="X215">
            <v>0</v>
          </cell>
          <cell r="Y215">
            <v>0</v>
          </cell>
          <cell r="Z215">
            <v>0</v>
          </cell>
          <cell r="AA215">
            <v>78864</v>
          </cell>
          <cell r="AB215">
            <v>0</v>
          </cell>
          <cell r="AC215">
            <v>0</v>
          </cell>
          <cell r="AD215">
            <v>0</v>
          </cell>
        </row>
        <row r="216">
          <cell r="L216">
            <v>6</v>
          </cell>
          <cell r="M216">
            <v>2012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V216">
            <v>6</v>
          </cell>
          <cell r="W216">
            <v>2012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652822</v>
          </cell>
        </row>
        <row r="217">
          <cell r="L217">
            <v>10</v>
          </cell>
          <cell r="M217">
            <v>2013</v>
          </cell>
          <cell r="N217">
            <v>0</v>
          </cell>
          <cell r="O217">
            <v>0</v>
          </cell>
          <cell r="P217">
            <v>0</v>
          </cell>
          <cell r="Q217">
            <v>5915648</v>
          </cell>
          <cell r="R217">
            <v>0</v>
          </cell>
          <cell r="S217">
            <v>0</v>
          </cell>
          <cell r="T217">
            <v>0</v>
          </cell>
          <cell r="V217">
            <v>10</v>
          </cell>
          <cell r="W217">
            <v>2013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</row>
        <row r="218">
          <cell r="L218">
            <v>4</v>
          </cell>
          <cell r="M218">
            <v>2012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327671</v>
          </cell>
          <cell r="V218">
            <v>4</v>
          </cell>
          <cell r="W218">
            <v>2012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</row>
        <row r="219">
          <cell r="L219">
            <v>10</v>
          </cell>
          <cell r="M219">
            <v>2012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1252228</v>
          </cell>
          <cell r="V219">
            <v>10</v>
          </cell>
          <cell r="W219">
            <v>2012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</row>
        <row r="220">
          <cell r="L220">
            <v>7</v>
          </cell>
          <cell r="M220">
            <v>2012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419725</v>
          </cell>
          <cell r="V220">
            <v>7</v>
          </cell>
          <cell r="W220">
            <v>2012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</row>
        <row r="221">
          <cell r="L221">
            <v>4</v>
          </cell>
          <cell r="M221">
            <v>2012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3641248</v>
          </cell>
          <cell r="V221">
            <v>4</v>
          </cell>
          <cell r="W221">
            <v>2012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</row>
        <row r="222">
          <cell r="L222">
            <v>4</v>
          </cell>
          <cell r="M222">
            <v>2012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6372184</v>
          </cell>
          <cell r="V222">
            <v>4</v>
          </cell>
          <cell r="W222">
            <v>2012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</row>
        <row r="223">
          <cell r="L223">
            <v>4</v>
          </cell>
          <cell r="M223">
            <v>2012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4551560</v>
          </cell>
          <cell r="V223">
            <v>4</v>
          </cell>
          <cell r="W223">
            <v>2012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</row>
        <row r="224">
          <cell r="L224">
            <v>4</v>
          </cell>
          <cell r="M224">
            <v>2012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V224">
            <v>4</v>
          </cell>
          <cell r="W224">
            <v>2012</v>
          </cell>
          <cell r="X224">
            <v>0</v>
          </cell>
          <cell r="Y224">
            <v>3305226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</row>
        <row r="225">
          <cell r="L225">
            <v>4</v>
          </cell>
          <cell r="M225">
            <v>2012</v>
          </cell>
          <cell r="N225">
            <v>0</v>
          </cell>
          <cell r="O225">
            <v>1652613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V225">
            <v>4</v>
          </cell>
          <cell r="W225">
            <v>2012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</row>
        <row r="226">
          <cell r="L226">
            <v>5</v>
          </cell>
          <cell r="M226">
            <v>2012</v>
          </cell>
          <cell r="N226">
            <v>0</v>
          </cell>
          <cell r="O226">
            <v>1599629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V226">
            <v>5</v>
          </cell>
          <cell r="W226">
            <v>2012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</row>
        <row r="227">
          <cell r="L227">
            <v>6</v>
          </cell>
          <cell r="M227">
            <v>2012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1696887</v>
          </cell>
          <cell r="V227">
            <v>6</v>
          </cell>
          <cell r="W227">
            <v>2012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</row>
        <row r="228">
          <cell r="L228">
            <v>4</v>
          </cell>
          <cell r="M228">
            <v>2012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V228">
            <v>4</v>
          </cell>
          <cell r="W228">
            <v>2012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5090661</v>
          </cell>
        </row>
        <row r="229">
          <cell r="L229">
            <v>5</v>
          </cell>
          <cell r="M229">
            <v>2012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3469585</v>
          </cell>
          <cell r="V229">
            <v>5</v>
          </cell>
          <cell r="W229">
            <v>2012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3469585</v>
          </cell>
        </row>
        <row r="230">
          <cell r="L230">
            <v>5</v>
          </cell>
          <cell r="M230">
            <v>2012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V230">
            <v>5</v>
          </cell>
          <cell r="W230">
            <v>2012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546051</v>
          </cell>
        </row>
        <row r="231">
          <cell r="L231">
            <v>8</v>
          </cell>
          <cell r="M231">
            <v>2012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3178320</v>
          </cell>
          <cell r="V231">
            <v>8</v>
          </cell>
          <cell r="W231">
            <v>2012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</row>
        <row r="232">
          <cell r="L232">
            <v>1</v>
          </cell>
          <cell r="M232">
            <v>2013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V232">
            <v>1</v>
          </cell>
          <cell r="W232">
            <v>2013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3178320</v>
          </cell>
        </row>
        <row r="233">
          <cell r="L233">
            <v>8</v>
          </cell>
          <cell r="M233">
            <v>2012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3884613</v>
          </cell>
          <cell r="T233">
            <v>0</v>
          </cell>
          <cell r="V233">
            <v>8</v>
          </cell>
          <cell r="W233">
            <v>2012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</row>
        <row r="234">
          <cell r="L234">
            <v>1</v>
          </cell>
          <cell r="M234">
            <v>2013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V234">
            <v>1</v>
          </cell>
          <cell r="W234">
            <v>2013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3884613</v>
          </cell>
          <cell r="AD234">
            <v>0</v>
          </cell>
        </row>
        <row r="235">
          <cell r="L235">
            <v>5</v>
          </cell>
          <cell r="M235">
            <v>2012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V235">
            <v>5</v>
          </cell>
          <cell r="W235">
            <v>2012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839449</v>
          </cell>
        </row>
        <row r="236">
          <cell r="L236">
            <v>5</v>
          </cell>
          <cell r="M236">
            <v>2012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V236">
            <v>5</v>
          </cell>
          <cell r="W236">
            <v>2012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2214881</v>
          </cell>
        </row>
        <row r="237">
          <cell r="L237">
            <v>6</v>
          </cell>
          <cell r="M237">
            <v>2012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V237">
            <v>6</v>
          </cell>
          <cell r="W237">
            <v>2012</v>
          </cell>
          <cell r="X237">
            <v>0</v>
          </cell>
          <cell r="Y237">
            <v>1717055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</row>
        <row r="238">
          <cell r="L238">
            <v>6</v>
          </cell>
          <cell r="M238">
            <v>2012</v>
          </cell>
          <cell r="N238">
            <v>0</v>
          </cell>
          <cell r="O238">
            <v>2575583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V238">
            <v>6</v>
          </cell>
          <cell r="W238">
            <v>2012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</row>
        <row r="239">
          <cell r="L239">
            <v>8</v>
          </cell>
          <cell r="M239">
            <v>2012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419725</v>
          </cell>
          <cell r="V239">
            <v>8</v>
          </cell>
          <cell r="W239">
            <v>2012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</row>
        <row r="240">
          <cell r="L240">
            <v>6</v>
          </cell>
          <cell r="M240">
            <v>2012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2545330</v>
          </cell>
          <cell r="V240">
            <v>6</v>
          </cell>
          <cell r="W240">
            <v>2012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</row>
        <row r="241">
          <cell r="L241">
            <v>10</v>
          </cell>
          <cell r="M241">
            <v>2012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738294</v>
          </cell>
          <cell r="V241">
            <v>10</v>
          </cell>
          <cell r="W241">
            <v>2012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</row>
        <row r="242">
          <cell r="L242">
            <v>8</v>
          </cell>
          <cell r="M242">
            <v>2012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V242">
            <v>8</v>
          </cell>
          <cell r="W242">
            <v>2012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652822</v>
          </cell>
        </row>
        <row r="243">
          <cell r="L243">
            <v>7</v>
          </cell>
          <cell r="M243">
            <v>2012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327671</v>
          </cell>
          <cell r="V243">
            <v>7</v>
          </cell>
          <cell r="W243">
            <v>2012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</row>
        <row r="244">
          <cell r="L244">
            <v>1</v>
          </cell>
          <cell r="M244">
            <v>2013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834819</v>
          </cell>
          <cell r="V244">
            <v>1</v>
          </cell>
          <cell r="W244">
            <v>2013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</row>
        <row r="245">
          <cell r="L245">
            <v>4</v>
          </cell>
          <cell r="M245">
            <v>2013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V245">
            <v>4</v>
          </cell>
          <cell r="W245">
            <v>2013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419725</v>
          </cell>
        </row>
        <row r="246">
          <cell r="L246">
            <v>7</v>
          </cell>
          <cell r="M246">
            <v>2012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V246">
            <v>7</v>
          </cell>
          <cell r="W246">
            <v>2012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11834056</v>
          </cell>
        </row>
        <row r="247">
          <cell r="L247">
            <v>7</v>
          </cell>
          <cell r="M247">
            <v>2012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V247">
            <v>7</v>
          </cell>
          <cell r="W247">
            <v>2012</v>
          </cell>
          <cell r="X247">
            <v>0</v>
          </cell>
          <cell r="Y247">
            <v>1652613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</row>
        <row r="248">
          <cell r="L248">
            <v>11</v>
          </cell>
          <cell r="M248">
            <v>2012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V248">
            <v>11</v>
          </cell>
          <cell r="W248">
            <v>2012</v>
          </cell>
          <cell r="X248">
            <v>0</v>
          </cell>
          <cell r="Y248">
            <v>1599629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</row>
        <row r="249">
          <cell r="L249">
            <v>7</v>
          </cell>
          <cell r="M249">
            <v>2012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V249">
            <v>7</v>
          </cell>
          <cell r="W249">
            <v>2012</v>
          </cell>
          <cell r="X249">
            <v>0</v>
          </cell>
          <cell r="Y249">
            <v>5612335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</row>
        <row r="250">
          <cell r="L250">
            <v>12</v>
          </cell>
          <cell r="M250">
            <v>2012</v>
          </cell>
          <cell r="N250">
            <v>0</v>
          </cell>
          <cell r="O250">
            <v>5612335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V250">
            <v>12</v>
          </cell>
          <cell r="W250">
            <v>2012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</row>
        <row r="251">
          <cell r="L251">
            <v>2</v>
          </cell>
          <cell r="M251">
            <v>2013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V251">
            <v>2</v>
          </cell>
          <cell r="W251">
            <v>2013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1243678</v>
          </cell>
          <cell r="AD251">
            <v>0</v>
          </cell>
        </row>
        <row r="252">
          <cell r="L252">
            <v>9</v>
          </cell>
          <cell r="M252">
            <v>2012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1350000</v>
          </cell>
          <cell r="V252">
            <v>9</v>
          </cell>
          <cell r="W252">
            <v>2012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1350000</v>
          </cell>
        </row>
        <row r="253">
          <cell r="L253">
            <v>8</v>
          </cell>
          <cell r="M253">
            <v>2012</v>
          </cell>
          <cell r="N253">
            <v>0</v>
          </cell>
          <cell r="O253">
            <v>1652613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V253">
            <v>8</v>
          </cell>
          <cell r="W253">
            <v>2012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</row>
        <row r="254">
          <cell r="L254">
            <v>1</v>
          </cell>
          <cell r="M254">
            <v>2013</v>
          </cell>
          <cell r="N254">
            <v>0</v>
          </cell>
          <cell r="O254">
            <v>1599629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V254">
            <v>1</v>
          </cell>
          <cell r="W254">
            <v>2013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</row>
        <row r="255">
          <cell r="L255">
            <v>8</v>
          </cell>
          <cell r="M255">
            <v>2012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1696887</v>
          </cell>
          <cell r="V255">
            <v>8</v>
          </cell>
          <cell r="W255">
            <v>2012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</row>
        <row r="256">
          <cell r="L256">
            <v>9</v>
          </cell>
          <cell r="M256">
            <v>2012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V256">
            <v>9</v>
          </cell>
          <cell r="W256">
            <v>2012</v>
          </cell>
          <cell r="X256">
            <v>0</v>
          </cell>
          <cell r="Y256">
            <v>0</v>
          </cell>
          <cell r="Z256">
            <v>24500000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</row>
        <row r="257">
          <cell r="L257">
            <v>1</v>
          </cell>
          <cell r="M257">
            <v>2013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V257">
            <v>1</v>
          </cell>
          <cell r="W257">
            <v>2013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1846448</v>
          </cell>
        </row>
        <row r="258">
          <cell r="L258">
            <v>9</v>
          </cell>
          <cell r="M258">
            <v>2012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V258">
            <v>9</v>
          </cell>
          <cell r="W258">
            <v>2012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7052192</v>
          </cell>
        </row>
        <row r="259">
          <cell r="L259">
            <v>12</v>
          </cell>
          <cell r="M259">
            <v>2012</v>
          </cell>
          <cell r="N259">
            <v>0</v>
          </cell>
          <cell r="O259">
            <v>4489868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V259">
            <v>12</v>
          </cell>
          <cell r="W259">
            <v>2012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</row>
        <row r="260">
          <cell r="L260">
            <v>11</v>
          </cell>
          <cell r="M260">
            <v>2012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V260">
            <v>11</v>
          </cell>
          <cell r="W260">
            <v>2012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326411</v>
          </cell>
        </row>
        <row r="261">
          <cell r="L261">
            <v>10</v>
          </cell>
          <cell r="M261">
            <v>2012</v>
          </cell>
          <cell r="N261">
            <v>0</v>
          </cell>
          <cell r="O261">
            <v>0</v>
          </cell>
          <cell r="P261">
            <v>0</v>
          </cell>
          <cell r="Q261">
            <v>556460</v>
          </cell>
          <cell r="R261">
            <v>0</v>
          </cell>
          <cell r="S261">
            <v>0</v>
          </cell>
          <cell r="T261">
            <v>0</v>
          </cell>
          <cell r="V261">
            <v>10</v>
          </cell>
          <cell r="W261">
            <v>2012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</row>
        <row r="262">
          <cell r="L262">
            <v>6</v>
          </cell>
          <cell r="M262">
            <v>2013</v>
          </cell>
          <cell r="N262">
            <v>0</v>
          </cell>
          <cell r="O262">
            <v>0</v>
          </cell>
          <cell r="P262">
            <v>0</v>
          </cell>
          <cell r="Q262">
            <v>860954</v>
          </cell>
          <cell r="R262">
            <v>0</v>
          </cell>
          <cell r="S262">
            <v>0</v>
          </cell>
          <cell r="T262">
            <v>0</v>
          </cell>
          <cell r="V262">
            <v>6</v>
          </cell>
          <cell r="W262">
            <v>2013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</row>
        <row r="263">
          <cell r="L263">
            <v>7</v>
          </cell>
          <cell r="M263">
            <v>2013</v>
          </cell>
          <cell r="N263">
            <v>0</v>
          </cell>
          <cell r="O263">
            <v>0</v>
          </cell>
          <cell r="P263">
            <v>0</v>
          </cell>
          <cell r="Q263">
            <v>2416248</v>
          </cell>
          <cell r="R263">
            <v>0</v>
          </cell>
          <cell r="S263">
            <v>0</v>
          </cell>
          <cell r="T263">
            <v>0</v>
          </cell>
          <cell r="V263">
            <v>7</v>
          </cell>
          <cell r="W263">
            <v>2013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</row>
        <row r="264">
          <cell r="L264">
            <v>10</v>
          </cell>
          <cell r="M264">
            <v>2012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V264">
            <v>10</v>
          </cell>
          <cell r="W264">
            <v>2012</v>
          </cell>
          <cell r="X264">
            <v>0</v>
          </cell>
          <cell r="Y264">
            <v>0</v>
          </cell>
          <cell r="Z264">
            <v>0</v>
          </cell>
          <cell r="AA264">
            <v>399998</v>
          </cell>
          <cell r="AB264">
            <v>0</v>
          </cell>
          <cell r="AC264">
            <v>0</v>
          </cell>
          <cell r="AD264">
            <v>0</v>
          </cell>
        </row>
        <row r="265">
          <cell r="L265">
            <v>10</v>
          </cell>
          <cell r="M265">
            <v>2012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V265">
            <v>10</v>
          </cell>
          <cell r="W265">
            <v>2012</v>
          </cell>
          <cell r="X265">
            <v>0</v>
          </cell>
          <cell r="Y265">
            <v>1717056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</row>
        <row r="266">
          <cell r="L266">
            <v>10</v>
          </cell>
          <cell r="M266">
            <v>2012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V266">
            <v>10</v>
          </cell>
          <cell r="W266">
            <v>2012</v>
          </cell>
          <cell r="X266">
            <v>0</v>
          </cell>
          <cell r="Y266">
            <v>1717056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</row>
        <row r="267">
          <cell r="L267">
            <v>10</v>
          </cell>
          <cell r="M267">
            <v>2012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V267">
            <v>10</v>
          </cell>
          <cell r="W267">
            <v>2012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419725</v>
          </cell>
        </row>
        <row r="268">
          <cell r="L268">
            <v>10</v>
          </cell>
          <cell r="M268">
            <v>2012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V268">
            <v>10</v>
          </cell>
          <cell r="W268">
            <v>2012</v>
          </cell>
          <cell r="X268">
            <v>0</v>
          </cell>
          <cell r="Y268">
            <v>1599629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</row>
        <row r="269">
          <cell r="L269">
            <v>2</v>
          </cell>
          <cell r="M269">
            <v>2013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3178320</v>
          </cell>
          <cell r="V269">
            <v>2</v>
          </cell>
          <cell r="W269">
            <v>2013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</row>
        <row r="270">
          <cell r="L270">
            <v>2</v>
          </cell>
          <cell r="M270">
            <v>2013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3884613</v>
          </cell>
          <cell r="T270">
            <v>0</v>
          </cell>
          <cell r="V270">
            <v>2</v>
          </cell>
          <cell r="W270">
            <v>2013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</row>
        <row r="271">
          <cell r="L271">
            <v>11</v>
          </cell>
          <cell r="M271">
            <v>2012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V271">
            <v>11</v>
          </cell>
          <cell r="W271">
            <v>2012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1846448</v>
          </cell>
        </row>
        <row r="272">
          <cell r="L272">
            <v>11</v>
          </cell>
          <cell r="M272">
            <v>2012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327671</v>
          </cell>
          <cell r="V272">
            <v>11</v>
          </cell>
          <cell r="W272">
            <v>2012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</row>
        <row r="273">
          <cell r="L273">
            <v>11</v>
          </cell>
          <cell r="M273">
            <v>2012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V273">
            <v>11</v>
          </cell>
          <cell r="W273">
            <v>2012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327671</v>
          </cell>
        </row>
        <row r="274">
          <cell r="L274">
            <v>11</v>
          </cell>
          <cell r="M274">
            <v>2012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4551560</v>
          </cell>
          <cell r="V274">
            <v>11</v>
          </cell>
          <cell r="W274">
            <v>2012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</row>
        <row r="275">
          <cell r="L275">
            <v>4</v>
          </cell>
          <cell r="M275">
            <v>2013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V275">
            <v>4</v>
          </cell>
          <cell r="W275">
            <v>2013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5461872</v>
          </cell>
        </row>
        <row r="276">
          <cell r="L276">
            <v>2</v>
          </cell>
          <cell r="M276">
            <v>2014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V276">
            <v>2</v>
          </cell>
          <cell r="W276">
            <v>2014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4551560</v>
          </cell>
        </row>
        <row r="277">
          <cell r="L277">
            <v>11</v>
          </cell>
          <cell r="M277">
            <v>2012</v>
          </cell>
          <cell r="N277">
            <v>0</v>
          </cell>
          <cell r="O277">
            <v>3305226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V277">
            <v>11</v>
          </cell>
          <cell r="W277">
            <v>2012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</row>
        <row r="278">
          <cell r="L278">
            <v>12</v>
          </cell>
          <cell r="M278">
            <v>2012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V278">
            <v>12</v>
          </cell>
          <cell r="W278">
            <v>2012</v>
          </cell>
          <cell r="X278">
            <v>0</v>
          </cell>
          <cell r="Y278">
            <v>5612335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</row>
        <row r="279">
          <cell r="L279">
            <v>11</v>
          </cell>
          <cell r="M279">
            <v>2012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V279">
            <v>11</v>
          </cell>
          <cell r="W279">
            <v>2012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2545330</v>
          </cell>
        </row>
        <row r="280">
          <cell r="L280">
            <v>12</v>
          </cell>
          <cell r="M280">
            <v>2012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V280">
            <v>12</v>
          </cell>
          <cell r="W280">
            <v>2012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546051</v>
          </cell>
        </row>
        <row r="281">
          <cell r="L281">
            <v>5</v>
          </cell>
          <cell r="M281">
            <v>2013</v>
          </cell>
          <cell r="N281">
            <v>0</v>
          </cell>
          <cell r="O281">
            <v>0</v>
          </cell>
          <cell r="P281">
            <v>0</v>
          </cell>
          <cell r="Q281">
            <v>3653137</v>
          </cell>
          <cell r="R281">
            <v>0</v>
          </cell>
          <cell r="S281">
            <v>0</v>
          </cell>
          <cell r="T281">
            <v>0</v>
          </cell>
          <cell r="V281">
            <v>5</v>
          </cell>
          <cell r="W281">
            <v>2013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</row>
        <row r="282">
          <cell r="L282">
            <v>5</v>
          </cell>
          <cell r="M282">
            <v>2013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417409</v>
          </cell>
          <cell r="V282">
            <v>5</v>
          </cell>
          <cell r="W282">
            <v>2013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</row>
        <row r="283">
          <cell r="L283">
            <v>12</v>
          </cell>
          <cell r="M283">
            <v>2012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V283">
            <v>12</v>
          </cell>
          <cell r="W283">
            <v>2012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839449</v>
          </cell>
        </row>
        <row r="284">
          <cell r="L284">
            <v>12</v>
          </cell>
          <cell r="M284">
            <v>2012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1175365</v>
          </cell>
          <cell r="V284">
            <v>12</v>
          </cell>
          <cell r="W284">
            <v>2012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</row>
        <row r="285">
          <cell r="L285">
            <v>12</v>
          </cell>
          <cell r="M285">
            <v>2012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V285">
            <v>12</v>
          </cell>
          <cell r="W285">
            <v>2012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3526096</v>
          </cell>
        </row>
        <row r="286">
          <cell r="L286">
            <v>12</v>
          </cell>
          <cell r="M286">
            <v>2012</v>
          </cell>
          <cell r="N286">
            <v>0</v>
          </cell>
          <cell r="O286">
            <v>1599629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V286">
            <v>12</v>
          </cell>
          <cell r="W286">
            <v>2012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</row>
        <row r="287">
          <cell r="L287">
            <v>12</v>
          </cell>
          <cell r="M287">
            <v>2012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V287">
            <v>12</v>
          </cell>
          <cell r="W287">
            <v>2012</v>
          </cell>
          <cell r="X287">
            <v>0</v>
          </cell>
          <cell r="Y287">
            <v>5612335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</row>
        <row r="288">
          <cell r="L288">
            <v>12</v>
          </cell>
          <cell r="M288">
            <v>2012</v>
          </cell>
          <cell r="N288">
            <v>0</v>
          </cell>
          <cell r="O288">
            <v>6734802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V288">
            <v>12</v>
          </cell>
          <cell r="W288">
            <v>2012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</row>
        <row r="289">
          <cell r="L289">
            <v>1</v>
          </cell>
          <cell r="M289">
            <v>2013</v>
          </cell>
          <cell r="N289">
            <v>0</v>
          </cell>
          <cell r="O289">
            <v>0</v>
          </cell>
          <cell r="P289">
            <v>0</v>
          </cell>
          <cell r="Q289">
            <v>1495462</v>
          </cell>
          <cell r="R289">
            <v>0</v>
          </cell>
          <cell r="S289">
            <v>0</v>
          </cell>
          <cell r="T289">
            <v>0</v>
          </cell>
          <cell r="V289">
            <v>1</v>
          </cell>
          <cell r="W289">
            <v>2013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</row>
        <row r="290">
          <cell r="L290">
            <v>1</v>
          </cell>
          <cell r="M290">
            <v>2013</v>
          </cell>
          <cell r="N290">
            <v>0</v>
          </cell>
          <cell r="O290">
            <v>1226468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V290">
            <v>1</v>
          </cell>
          <cell r="W290">
            <v>2013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</row>
        <row r="291">
          <cell r="L291">
            <v>1</v>
          </cell>
          <cell r="M291">
            <v>2013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V291">
            <v>1</v>
          </cell>
          <cell r="W291">
            <v>2013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327671</v>
          </cell>
        </row>
        <row r="292">
          <cell r="L292">
            <v>1</v>
          </cell>
          <cell r="M292">
            <v>2013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655343</v>
          </cell>
          <cell r="V292">
            <v>1</v>
          </cell>
          <cell r="W292">
            <v>2013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</row>
        <row r="293">
          <cell r="L293">
            <v>2</v>
          </cell>
          <cell r="M293">
            <v>2013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V293">
            <v>2</v>
          </cell>
          <cell r="W293">
            <v>2013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546051</v>
          </cell>
        </row>
        <row r="294">
          <cell r="L294">
            <v>2</v>
          </cell>
          <cell r="M294">
            <v>2013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3178320</v>
          </cell>
          <cell r="V294">
            <v>2</v>
          </cell>
          <cell r="W294">
            <v>2013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</row>
        <row r="295">
          <cell r="L295">
            <v>2</v>
          </cell>
          <cell r="M295">
            <v>2013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V295">
            <v>2</v>
          </cell>
          <cell r="W295">
            <v>2013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6930498</v>
          </cell>
        </row>
        <row r="296">
          <cell r="L296">
            <v>2</v>
          </cell>
          <cell r="M296">
            <v>2013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3884613</v>
          </cell>
          <cell r="T296">
            <v>0</v>
          </cell>
          <cell r="V296">
            <v>2</v>
          </cell>
          <cell r="W296">
            <v>2013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</row>
        <row r="297">
          <cell r="L297">
            <v>2</v>
          </cell>
          <cell r="M297">
            <v>2013</v>
          </cell>
          <cell r="N297">
            <v>0</v>
          </cell>
          <cell r="O297">
            <v>0</v>
          </cell>
          <cell r="P297">
            <v>0</v>
          </cell>
          <cell r="Q297">
            <v>454236</v>
          </cell>
          <cell r="R297">
            <v>0</v>
          </cell>
          <cell r="S297">
            <v>0</v>
          </cell>
          <cell r="T297">
            <v>0</v>
          </cell>
          <cell r="V297">
            <v>2</v>
          </cell>
          <cell r="W297">
            <v>2013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</row>
        <row r="298">
          <cell r="L298">
            <v>2</v>
          </cell>
          <cell r="M298">
            <v>2013</v>
          </cell>
          <cell r="N298">
            <v>0</v>
          </cell>
          <cell r="O298">
            <v>0</v>
          </cell>
          <cell r="P298">
            <v>0</v>
          </cell>
          <cell r="Q298">
            <v>3850244</v>
          </cell>
          <cell r="R298">
            <v>0</v>
          </cell>
          <cell r="S298">
            <v>0</v>
          </cell>
          <cell r="T298">
            <v>0</v>
          </cell>
          <cell r="V298">
            <v>2</v>
          </cell>
          <cell r="W298">
            <v>2013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</row>
        <row r="299">
          <cell r="L299">
            <v>2</v>
          </cell>
          <cell r="M299">
            <v>2013</v>
          </cell>
          <cell r="N299">
            <v>0</v>
          </cell>
          <cell r="O299">
            <v>0</v>
          </cell>
          <cell r="P299">
            <v>0</v>
          </cell>
          <cell r="Q299">
            <v>1309059</v>
          </cell>
          <cell r="R299">
            <v>0</v>
          </cell>
          <cell r="S299">
            <v>0</v>
          </cell>
          <cell r="T299">
            <v>0</v>
          </cell>
          <cell r="V299">
            <v>2</v>
          </cell>
          <cell r="W299">
            <v>2013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</row>
        <row r="300">
          <cell r="L300">
            <v>2</v>
          </cell>
          <cell r="M300">
            <v>2013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V300">
            <v>2</v>
          </cell>
          <cell r="W300">
            <v>2013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327671</v>
          </cell>
        </row>
        <row r="301">
          <cell r="L301">
            <v>2</v>
          </cell>
          <cell r="M301">
            <v>2013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V301">
            <v>2</v>
          </cell>
          <cell r="W301">
            <v>2013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1252228</v>
          </cell>
        </row>
        <row r="302">
          <cell r="L302">
            <v>2</v>
          </cell>
          <cell r="M302">
            <v>2013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1059723</v>
          </cell>
          <cell r="V302">
            <v>2</v>
          </cell>
          <cell r="W302">
            <v>2013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</row>
        <row r="303">
          <cell r="L303">
            <v>3</v>
          </cell>
          <cell r="M303">
            <v>2013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V303">
            <v>3</v>
          </cell>
          <cell r="W303">
            <v>2013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1092102</v>
          </cell>
        </row>
        <row r="304">
          <cell r="L304">
            <v>3</v>
          </cell>
          <cell r="M304">
            <v>2013</v>
          </cell>
          <cell r="N304">
            <v>0</v>
          </cell>
          <cell r="O304">
            <v>0</v>
          </cell>
          <cell r="P304">
            <v>0</v>
          </cell>
          <cell r="Q304">
            <v>418607</v>
          </cell>
          <cell r="R304">
            <v>0</v>
          </cell>
          <cell r="S304">
            <v>0</v>
          </cell>
          <cell r="T304">
            <v>0</v>
          </cell>
          <cell r="V304">
            <v>3</v>
          </cell>
          <cell r="W304">
            <v>2013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</row>
        <row r="305">
          <cell r="L305">
            <v>3</v>
          </cell>
          <cell r="M305">
            <v>2013</v>
          </cell>
          <cell r="N305">
            <v>0</v>
          </cell>
          <cell r="O305">
            <v>0</v>
          </cell>
          <cell r="P305">
            <v>0</v>
          </cell>
          <cell r="Q305">
            <v>1594820</v>
          </cell>
          <cell r="R305">
            <v>0</v>
          </cell>
          <cell r="S305">
            <v>0</v>
          </cell>
          <cell r="T305">
            <v>0</v>
          </cell>
          <cell r="V305">
            <v>3</v>
          </cell>
          <cell r="W305">
            <v>2013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</row>
        <row r="306">
          <cell r="L306">
            <v>3</v>
          </cell>
          <cell r="M306">
            <v>2013</v>
          </cell>
          <cell r="N306">
            <v>0</v>
          </cell>
          <cell r="O306">
            <v>0</v>
          </cell>
          <cell r="P306">
            <v>0</v>
          </cell>
          <cell r="Q306">
            <v>1647051</v>
          </cell>
          <cell r="R306">
            <v>0</v>
          </cell>
          <cell r="S306">
            <v>0</v>
          </cell>
          <cell r="T306">
            <v>0</v>
          </cell>
          <cell r="V306">
            <v>3</v>
          </cell>
          <cell r="W306">
            <v>2013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</row>
        <row r="307">
          <cell r="L307">
            <v>3</v>
          </cell>
          <cell r="M307">
            <v>2013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V307">
            <v>3</v>
          </cell>
          <cell r="W307">
            <v>2013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839449</v>
          </cell>
        </row>
        <row r="308">
          <cell r="L308">
            <v>3</v>
          </cell>
          <cell r="M308">
            <v>2013</v>
          </cell>
          <cell r="N308">
            <v>0</v>
          </cell>
          <cell r="O308">
            <v>3199258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V308">
            <v>3</v>
          </cell>
          <cell r="W308">
            <v>2013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</row>
        <row r="309">
          <cell r="L309">
            <v>3</v>
          </cell>
          <cell r="M309">
            <v>2013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V309">
            <v>3</v>
          </cell>
          <cell r="W309">
            <v>2013</v>
          </cell>
          <cell r="X309">
            <v>0</v>
          </cell>
          <cell r="Y309">
            <v>5612335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</row>
        <row r="310">
          <cell r="L310">
            <v>3</v>
          </cell>
          <cell r="M310">
            <v>2013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V310">
            <v>3</v>
          </cell>
          <cell r="W310">
            <v>2013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1476587</v>
          </cell>
        </row>
        <row r="311">
          <cell r="L311">
            <v>4</v>
          </cell>
          <cell r="M311">
            <v>2013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867859</v>
          </cell>
          <cell r="V311">
            <v>4</v>
          </cell>
          <cell r="W311">
            <v>2013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</row>
        <row r="312">
          <cell r="L312">
            <v>4</v>
          </cell>
          <cell r="M312">
            <v>2013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V312">
            <v>4</v>
          </cell>
          <cell r="W312">
            <v>2013</v>
          </cell>
          <cell r="X312">
            <v>0</v>
          </cell>
          <cell r="Y312">
            <v>0</v>
          </cell>
          <cell r="Z312">
            <v>0</v>
          </cell>
          <cell r="AA312">
            <v>4252322</v>
          </cell>
          <cell r="AB312">
            <v>0</v>
          </cell>
          <cell r="AC312">
            <v>0</v>
          </cell>
          <cell r="AD312">
            <v>0</v>
          </cell>
        </row>
        <row r="313">
          <cell r="L313">
            <v>4</v>
          </cell>
          <cell r="M313">
            <v>2013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6750000</v>
          </cell>
          <cell r="V313">
            <v>4</v>
          </cell>
          <cell r="W313">
            <v>2013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</row>
        <row r="314">
          <cell r="L314">
            <v>4</v>
          </cell>
          <cell r="M314">
            <v>2013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V314">
            <v>4</v>
          </cell>
          <cell r="W314">
            <v>2013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327671</v>
          </cell>
        </row>
        <row r="315">
          <cell r="L315">
            <v>4</v>
          </cell>
          <cell r="M315">
            <v>2013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V315">
            <v>4</v>
          </cell>
          <cell r="W315">
            <v>2013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1252228</v>
          </cell>
        </row>
        <row r="316">
          <cell r="L316">
            <v>4</v>
          </cell>
          <cell r="M316">
            <v>2013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V316">
            <v>4</v>
          </cell>
          <cell r="W316">
            <v>2013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419725</v>
          </cell>
        </row>
        <row r="317">
          <cell r="L317">
            <v>4</v>
          </cell>
          <cell r="M317">
            <v>2013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V317">
            <v>4</v>
          </cell>
          <cell r="W317">
            <v>2013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2730936</v>
          </cell>
        </row>
        <row r="318">
          <cell r="L318">
            <v>4</v>
          </cell>
          <cell r="M318">
            <v>2013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V318">
            <v>4</v>
          </cell>
          <cell r="W318">
            <v>2013</v>
          </cell>
          <cell r="X318">
            <v>0</v>
          </cell>
          <cell r="Y318">
            <v>1652613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</row>
        <row r="319">
          <cell r="L319">
            <v>4</v>
          </cell>
          <cell r="M319">
            <v>2013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V319">
            <v>4</v>
          </cell>
          <cell r="W319">
            <v>2013</v>
          </cell>
          <cell r="X319">
            <v>0</v>
          </cell>
          <cell r="Y319">
            <v>1599629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</row>
        <row r="320">
          <cell r="L320">
            <v>4</v>
          </cell>
          <cell r="M320">
            <v>2013</v>
          </cell>
          <cell r="N320">
            <v>0</v>
          </cell>
          <cell r="O320">
            <v>11224670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V320">
            <v>4</v>
          </cell>
          <cell r="W320">
            <v>2013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</row>
        <row r="321">
          <cell r="L321">
            <v>4</v>
          </cell>
          <cell r="M321">
            <v>2013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V321">
            <v>4</v>
          </cell>
          <cell r="W321">
            <v>2013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1696887</v>
          </cell>
        </row>
        <row r="322">
          <cell r="L322">
            <v>4</v>
          </cell>
          <cell r="M322">
            <v>2013</v>
          </cell>
          <cell r="N322">
            <v>0</v>
          </cell>
          <cell r="O322">
            <v>0</v>
          </cell>
          <cell r="P322">
            <v>18500000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V322">
            <v>4</v>
          </cell>
          <cell r="W322">
            <v>2013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</row>
        <row r="323">
          <cell r="L323">
            <v>5</v>
          </cell>
          <cell r="M323">
            <v>2013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V323">
            <v>5</v>
          </cell>
          <cell r="W323">
            <v>2013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3178320</v>
          </cell>
        </row>
        <row r="324">
          <cell r="L324">
            <v>5</v>
          </cell>
          <cell r="M324">
            <v>2013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V324">
            <v>5</v>
          </cell>
          <cell r="W324">
            <v>2013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3884613</v>
          </cell>
          <cell r="AD324">
            <v>0</v>
          </cell>
        </row>
        <row r="325">
          <cell r="L325">
            <v>5</v>
          </cell>
          <cell r="M325">
            <v>2013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578572</v>
          </cell>
          <cell r="V325">
            <v>5</v>
          </cell>
          <cell r="W325">
            <v>2013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</row>
        <row r="326">
          <cell r="L326">
            <v>5</v>
          </cell>
          <cell r="M326">
            <v>2013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V326">
            <v>5</v>
          </cell>
          <cell r="W326">
            <v>2013</v>
          </cell>
          <cell r="X326">
            <v>0</v>
          </cell>
          <cell r="Y326">
            <v>1226468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</row>
        <row r="327">
          <cell r="L327">
            <v>5</v>
          </cell>
          <cell r="M327">
            <v>2013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417409</v>
          </cell>
          <cell r="V327">
            <v>5</v>
          </cell>
          <cell r="W327">
            <v>2013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</row>
        <row r="328">
          <cell r="L328">
            <v>5</v>
          </cell>
          <cell r="M328">
            <v>2013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4551560</v>
          </cell>
          <cell r="V328">
            <v>5</v>
          </cell>
          <cell r="W328">
            <v>2013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</row>
        <row r="329">
          <cell r="L329">
            <v>5</v>
          </cell>
          <cell r="M329">
            <v>2013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706482</v>
          </cell>
          <cell r="V329">
            <v>5</v>
          </cell>
          <cell r="W329">
            <v>2013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</row>
        <row r="330">
          <cell r="L330">
            <v>5</v>
          </cell>
          <cell r="M330">
            <v>2013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3070234</v>
          </cell>
          <cell r="V330">
            <v>5</v>
          </cell>
          <cell r="W330">
            <v>2013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</row>
        <row r="331">
          <cell r="L331">
            <v>5</v>
          </cell>
          <cell r="M331">
            <v>2013</v>
          </cell>
          <cell r="N331">
            <v>0</v>
          </cell>
          <cell r="O331">
            <v>0</v>
          </cell>
          <cell r="P331">
            <v>0</v>
          </cell>
          <cell r="Q331">
            <v>2695655</v>
          </cell>
          <cell r="R331">
            <v>0</v>
          </cell>
          <cell r="S331">
            <v>0</v>
          </cell>
          <cell r="T331">
            <v>0</v>
          </cell>
          <cell r="V331">
            <v>5</v>
          </cell>
          <cell r="W331">
            <v>2013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</row>
        <row r="332">
          <cell r="L332">
            <v>6</v>
          </cell>
          <cell r="M332">
            <v>2013</v>
          </cell>
          <cell r="N332">
            <v>0</v>
          </cell>
          <cell r="O332">
            <v>0</v>
          </cell>
          <cell r="P332">
            <v>0</v>
          </cell>
          <cell r="Q332">
            <v>4828787</v>
          </cell>
          <cell r="R332">
            <v>0</v>
          </cell>
          <cell r="S332">
            <v>0</v>
          </cell>
          <cell r="T332">
            <v>0</v>
          </cell>
          <cell r="V332">
            <v>6</v>
          </cell>
          <cell r="W332">
            <v>2013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</row>
        <row r="333">
          <cell r="L333">
            <v>6</v>
          </cell>
          <cell r="M333">
            <v>2013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V333">
            <v>6</v>
          </cell>
          <cell r="W333">
            <v>2013</v>
          </cell>
          <cell r="X333">
            <v>0</v>
          </cell>
          <cell r="Y333">
            <v>1226468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</row>
        <row r="334">
          <cell r="L334">
            <v>6</v>
          </cell>
          <cell r="M334">
            <v>2013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V334">
            <v>6</v>
          </cell>
          <cell r="W334">
            <v>2013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419725</v>
          </cell>
        </row>
        <row r="335">
          <cell r="L335">
            <v>6</v>
          </cell>
          <cell r="M335">
            <v>2013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1535117</v>
          </cell>
          <cell r="V335">
            <v>6</v>
          </cell>
          <cell r="W335">
            <v>2013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</row>
        <row r="336">
          <cell r="L336">
            <v>6</v>
          </cell>
          <cell r="M336">
            <v>2013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V336">
            <v>6</v>
          </cell>
          <cell r="W336">
            <v>2013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2545330</v>
          </cell>
        </row>
        <row r="337">
          <cell r="L337">
            <v>6</v>
          </cell>
          <cell r="M337">
            <v>2013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V337">
            <v>6</v>
          </cell>
          <cell r="W337">
            <v>2013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738294</v>
          </cell>
        </row>
        <row r="338">
          <cell r="L338">
            <v>7</v>
          </cell>
          <cell r="M338">
            <v>2013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V338">
            <v>7</v>
          </cell>
          <cell r="W338">
            <v>2013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327671</v>
          </cell>
        </row>
        <row r="339">
          <cell r="L339">
            <v>7</v>
          </cell>
          <cell r="M339">
            <v>2013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V339">
            <v>7</v>
          </cell>
          <cell r="W339">
            <v>2013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834819</v>
          </cell>
        </row>
        <row r="340">
          <cell r="L340">
            <v>7</v>
          </cell>
          <cell r="M340">
            <v>2013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4551560</v>
          </cell>
          <cell r="V340">
            <v>7</v>
          </cell>
          <cell r="W340">
            <v>2013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</row>
        <row r="341">
          <cell r="L341">
            <v>7</v>
          </cell>
          <cell r="M341">
            <v>2013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V341">
            <v>7</v>
          </cell>
          <cell r="W341">
            <v>2013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4551560</v>
          </cell>
        </row>
        <row r="342">
          <cell r="L342">
            <v>7</v>
          </cell>
          <cell r="M342">
            <v>2013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V342">
            <v>7</v>
          </cell>
          <cell r="W342">
            <v>2013</v>
          </cell>
          <cell r="X342">
            <v>0</v>
          </cell>
          <cell r="Y342">
            <v>5612335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</row>
        <row r="343">
          <cell r="L343">
            <v>8</v>
          </cell>
          <cell r="M343">
            <v>2013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4047849</v>
          </cell>
          <cell r="V343">
            <v>8</v>
          </cell>
          <cell r="W343">
            <v>2013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</row>
        <row r="344">
          <cell r="L344">
            <v>8</v>
          </cell>
          <cell r="M344">
            <v>2013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V344">
            <v>8</v>
          </cell>
          <cell r="W344">
            <v>2013</v>
          </cell>
          <cell r="X344">
            <v>0</v>
          </cell>
          <cell r="Y344">
            <v>1226468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</row>
        <row r="345">
          <cell r="L345">
            <v>8</v>
          </cell>
          <cell r="M345">
            <v>2013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V345">
            <v>8</v>
          </cell>
          <cell r="W345">
            <v>2013</v>
          </cell>
          <cell r="X345">
            <v>0</v>
          </cell>
          <cell r="Y345">
            <v>1652613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</row>
        <row r="346">
          <cell r="L346">
            <v>8</v>
          </cell>
          <cell r="M346">
            <v>2013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V346">
            <v>8</v>
          </cell>
          <cell r="W346">
            <v>2013</v>
          </cell>
          <cell r="X346">
            <v>0</v>
          </cell>
          <cell r="Y346">
            <v>1599629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</row>
        <row r="347">
          <cell r="L347">
            <v>8</v>
          </cell>
          <cell r="M347">
            <v>2013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V347">
            <v>8</v>
          </cell>
          <cell r="W347">
            <v>2013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1696887</v>
          </cell>
        </row>
        <row r="348">
          <cell r="L348">
            <v>9</v>
          </cell>
          <cell r="M348">
            <v>2013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2313056</v>
          </cell>
          <cell r="V348">
            <v>9</v>
          </cell>
          <cell r="W348">
            <v>2013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</row>
        <row r="349">
          <cell r="L349">
            <v>9</v>
          </cell>
          <cell r="M349">
            <v>2013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4050000</v>
          </cell>
          <cell r="V349">
            <v>9</v>
          </cell>
          <cell r="W349">
            <v>2013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</row>
        <row r="350">
          <cell r="L350">
            <v>9</v>
          </cell>
          <cell r="M350">
            <v>2013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V350">
            <v>9</v>
          </cell>
          <cell r="W350">
            <v>2013</v>
          </cell>
          <cell r="X350">
            <v>0</v>
          </cell>
          <cell r="Y350">
            <v>4489868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</row>
        <row r="351">
          <cell r="L351">
            <v>9</v>
          </cell>
          <cell r="M351">
            <v>2013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V351">
            <v>9</v>
          </cell>
          <cell r="W351">
            <v>2013</v>
          </cell>
          <cell r="X351">
            <v>0</v>
          </cell>
          <cell r="Y351">
            <v>0</v>
          </cell>
          <cell r="Z351">
            <v>12250000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</row>
        <row r="352">
          <cell r="L352">
            <v>10</v>
          </cell>
          <cell r="M352">
            <v>2013</v>
          </cell>
          <cell r="N352">
            <v>0</v>
          </cell>
          <cell r="O352">
            <v>0</v>
          </cell>
          <cell r="P352">
            <v>0</v>
          </cell>
          <cell r="Q352">
            <v>313955</v>
          </cell>
          <cell r="R352">
            <v>0</v>
          </cell>
          <cell r="S352">
            <v>0</v>
          </cell>
          <cell r="T352">
            <v>0</v>
          </cell>
          <cell r="V352">
            <v>10</v>
          </cell>
          <cell r="W352">
            <v>2013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</row>
        <row r="353">
          <cell r="L353">
            <v>10</v>
          </cell>
          <cell r="M353">
            <v>2013</v>
          </cell>
          <cell r="N353">
            <v>0</v>
          </cell>
          <cell r="O353">
            <v>0</v>
          </cell>
          <cell r="P353">
            <v>0</v>
          </cell>
          <cell r="Q353">
            <v>340677</v>
          </cell>
          <cell r="R353">
            <v>0</v>
          </cell>
          <cell r="S353">
            <v>0</v>
          </cell>
          <cell r="T353">
            <v>0</v>
          </cell>
          <cell r="V353">
            <v>10</v>
          </cell>
          <cell r="W353">
            <v>2013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</row>
        <row r="354">
          <cell r="L354">
            <v>10</v>
          </cell>
          <cell r="M354">
            <v>2013</v>
          </cell>
          <cell r="N354">
            <v>0</v>
          </cell>
          <cell r="O354">
            <v>0</v>
          </cell>
          <cell r="P354">
            <v>0</v>
          </cell>
          <cell r="Q354">
            <v>417345</v>
          </cell>
          <cell r="R354">
            <v>0</v>
          </cell>
          <cell r="S354">
            <v>0</v>
          </cell>
          <cell r="T354">
            <v>0</v>
          </cell>
          <cell r="V354">
            <v>10</v>
          </cell>
          <cell r="W354">
            <v>2013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</row>
        <row r="355">
          <cell r="L355">
            <v>10</v>
          </cell>
          <cell r="M355">
            <v>2013</v>
          </cell>
          <cell r="N355">
            <v>0</v>
          </cell>
          <cell r="O355">
            <v>0</v>
          </cell>
          <cell r="P355">
            <v>0</v>
          </cell>
          <cell r="Q355">
            <v>645715</v>
          </cell>
          <cell r="R355">
            <v>0</v>
          </cell>
          <cell r="S355">
            <v>0</v>
          </cell>
          <cell r="T355">
            <v>0</v>
          </cell>
          <cell r="V355">
            <v>10</v>
          </cell>
          <cell r="W355">
            <v>2013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</row>
        <row r="356">
          <cell r="L356">
            <v>10</v>
          </cell>
          <cell r="M356">
            <v>2013</v>
          </cell>
          <cell r="N356">
            <v>0</v>
          </cell>
          <cell r="O356">
            <v>0</v>
          </cell>
          <cell r="P356">
            <v>0</v>
          </cell>
          <cell r="Q356">
            <v>981794</v>
          </cell>
          <cell r="R356">
            <v>0</v>
          </cell>
          <cell r="S356">
            <v>0</v>
          </cell>
          <cell r="T356">
            <v>0</v>
          </cell>
          <cell r="V356">
            <v>10</v>
          </cell>
          <cell r="W356">
            <v>2013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</row>
        <row r="357">
          <cell r="L357">
            <v>10</v>
          </cell>
          <cell r="M357">
            <v>2013</v>
          </cell>
          <cell r="N357">
            <v>0</v>
          </cell>
          <cell r="O357">
            <v>0</v>
          </cell>
          <cell r="P357">
            <v>0</v>
          </cell>
          <cell r="Q357">
            <v>1121596</v>
          </cell>
          <cell r="R357">
            <v>0</v>
          </cell>
          <cell r="S357">
            <v>0</v>
          </cell>
          <cell r="T357">
            <v>0</v>
          </cell>
          <cell r="V357">
            <v>10</v>
          </cell>
          <cell r="W357">
            <v>2013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</row>
        <row r="358">
          <cell r="L358">
            <v>10</v>
          </cell>
          <cell r="M358">
            <v>2013</v>
          </cell>
          <cell r="N358">
            <v>0</v>
          </cell>
          <cell r="O358">
            <v>0</v>
          </cell>
          <cell r="P358">
            <v>0</v>
          </cell>
          <cell r="Q358">
            <v>1196115</v>
          </cell>
          <cell r="R358">
            <v>0</v>
          </cell>
          <cell r="S358">
            <v>0</v>
          </cell>
          <cell r="T358">
            <v>0</v>
          </cell>
          <cell r="V358">
            <v>10</v>
          </cell>
          <cell r="W358">
            <v>2013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</row>
        <row r="359">
          <cell r="L359">
            <v>10</v>
          </cell>
          <cell r="M359">
            <v>2013</v>
          </cell>
          <cell r="N359">
            <v>0</v>
          </cell>
          <cell r="O359">
            <v>0</v>
          </cell>
          <cell r="P359">
            <v>0</v>
          </cell>
          <cell r="Q359">
            <v>1235288</v>
          </cell>
          <cell r="R359">
            <v>0</v>
          </cell>
          <cell r="S359">
            <v>0</v>
          </cell>
          <cell r="T359">
            <v>0</v>
          </cell>
          <cell r="V359">
            <v>10</v>
          </cell>
          <cell r="W359">
            <v>2013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</row>
        <row r="360">
          <cell r="L360">
            <v>10</v>
          </cell>
          <cell r="M360">
            <v>2013</v>
          </cell>
          <cell r="N360">
            <v>0</v>
          </cell>
          <cell r="O360">
            <v>0</v>
          </cell>
          <cell r="P360">
            <v>0</v>
          </cell>
          <cell r="Q360">
            <v>1812186</v>
          </cell>
          <cell r="R360">
            <v>0</v>
          </cell>
          <cell r="S360">
            <v>0</v>
          </cell>
          <cell r="T360">
            <v>0</v>
          </cell>
          <cell r="V360">
            <v>10</v>
          </cell>
          <cell r="W360">
            <v>2013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</row>
        <row r="361">
          <cell r="L361">
            <v>10</v>
          </cell>
          <cell r="M361">
            <v>2013</v>
          </cell>
          <cell r="N361">
            <v>0</v>
          </cell>
          <cell r="O361">
            <v>0</v>
          </cell>
          <cell r="P361">
            <v>0</v>
          </cell>
          <cell r="Q361">
            <v>2739853</v>
          </cell>
          <cell r="R361">
            <v>0</v>
          </cell>
          <cell r="S361">
            <v>0</v>
          </cell>
          <cell r="T361">
            <v>0</v>
          </cell>
          <cell r="V361">
            <v>10</v>
          </cell>
          <cell r="W361">
            <v>2013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</row>
        <row r="362">
          <cell r="L362">
            <v>10</v>
          </cell>
          <cell r="M362">
            <v>2013</v>
          </cell>
          <cell r="N362">
            <v>0</v>
          </cell>
          <cell r="O362">
            <v>0</v>
          </cell>
          <cell r="P362">
            <v>0</v>
          </cell>
          <cell r="Q362">
            <v>2887683</v>
          </cell>
          <cell r="R362">
            <v>0</v>
          </cell>
          <cell r="S362">
            <v>0</v>
          </cell>
          <cell r="T362">
            <v>0</v>
          </cell>
          <cell r="V362">
            <v>10</v>
          </cell>
          <cell r="W362">
            <v>2013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</row>
        <row r="363">
          <cell r="L363">
            <v>10</v>
          </cell>
          <cell r="M363">
            <v>2013</v>
          </cell>
          <cell r="N363">
            <v>0</v>
          </cell>
          <cell r="O363">
            <v>0</v>
          </cell>
          <cell r="P363">
            <v>0</v>
          </cell>
          <cell r="Q363">
            <v>3621590</v>
          </cell>
          <cell r="R363">
            <v>0</v>
          </cell>
          <cell r="S363">
            <v>0</v>
          </cell>
          <cell r="T363">
            <v>0</v>
          </cell>
          <cell r="V363">
            <v>10</v>
          </cell>
          <cell r="W363">
            <v>2013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</row>
        <row r="364">
          <cell r="L364">
            <v>10</v>
          </cell>
          <cell r="M364">
            <v>2013</v>
          </cell>
          <cell r="N364">
            <v>0</v>
          </cell>
          <cell r="O364">
            <v>0</v>
          </cell>
          <cell r="P364">
            <v>0</v>
          </cell>
          <cell r="Q364">
            <v>4436736</v>
          </cell>
          <cell r="R364">
            <v>0</v>
          </cell>
          <cell r="S364">
            <v>0</v>
          </cell>
          <cell r="T364">
            <v>0</v>
          </cell>
          <cell r="V364">
            <v>10</v>
          </cell>
          <cell r="W364">
            <v>2013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</row>
        <row r="365">
          <cell r="L365">
            <v>10</v>
          </cell>
          <cell r="M365">
            <v>2013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V365">
            <v>10</v>
          </cell>
          <cell r="W365">
            <v>2013</v>
          </cell>
          <cell r="X365">
            <v>0</v>
          </cell>
          <cell r="Y365">
            <v>0</v>
          </cell>
          <cell r="Z365">
            <v>0</v>
          </cell>
          <cell r="AA365">
            <v>618876</v>
          </cell>
          <cell r="AB365">
            <v>0</v>
          </cell>
          <cell r="AC365">
            <v>0</v>
          </cell>
          <cell r="AD365">
            <v>0</v>
          </cell>
        </row>
        <row r="366">
          <cell r="L366">
            <v>10</v>
          </cell>
          <cell r="M366">
            <v>2013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V366">
            <v>10</v>
          </cell>
          <cell r="W366">
            <v>2013</v>
          </cell>
          <cell r="X366">
            <v>0</v>
          </cell>
          <cell r="Y366">
            <v>0</v>
          </cell>
          <cell r="Z366">
            <v>0</v>
          </cell>
          <cell r="AA366">
            <v>1726655</v>
          </cell>
          <cell r="AB366">
            <v>0</v>
          </cell>
          <cell r="AC366">
            <v>0</v>
          </cell>
          <cell r="AD366">
            <v>0</v>
          </cell>
        </row>
        <row r="367">
          <cell r="L367">
            <v>10</v>
          </cell>
          <cell r="M367">
            <v>2013</v>
          </cell>
          <cell r="N367">
            <v>0</v>
          </cell>
          <cell r="O367">
            <v>0</v>
          </cell>
          <cell r="P367">
            <v>0</v>
          </cell>
          <cell r="Q367">
            <v>2869566</v>
          </cell>
          <cell r="R367">
            <v>0</v>
          </cell>
          <cell r="S367">
            <v>0</v>
          </cell>
          <cell r="T367">
            <v>0</v>
          </cell>
          <cell r="V367">
            <v>10</v>
          </cell>
          <cell r="W367">
            <v>2013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</row>
        <row r="368">
          <cell r="L368">
            <v>10</v>
          </cell>
          <cell r="M368">
            <v>2013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V368">
            <v>10</v>
          </cell>
          <cell r="W368">
            <v>2013</v>
          </cell>
          <cell r="X368">
            <v>0</v>
          </cell>
          <cell r="Y368">
            <v>735880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</row>
        <row r="369">
          <cell r="L369">
            <v>11</v>
          </cell>
          <cell r="M369">
            <v>2013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V369">
            <v>11</v>
          </cell>
          <cell r="W369">
            <v>2013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3178320</v>
          </cell>
        </row>
        <row r="370">
          <cell r="L370">
            <v>11</v>
          </cell>
          <cell r="M370">
            <v>2013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V370">
            <v>11</v>
          </cell>
          <cell r="W370">
            <v>2013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3884613</v>
          </cell>
          <cell r="AD370">
            <v>0</v>
          </cell>
        </row>
        <row r="371">
          <cell r="L371">
            <v>11</v>
          </cell>
          <cell r="M371">
            <v>2013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V371">
            <v>11</v>
          </cell>
          <cell r="W371">
            <v>2013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327671</v>
          </cell>
        </row>
        <row r="372">
          <cell r="L372">
            <v>11</v>
          </cell>
          <cell r="M372">
            <v>2013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V372">
            <v>11</v>
          </cell>
          <cell r="W372">
            <v>2013</v>
          </cell>
          <cell r="X372">
            <v>0</v>
          </cell>
          <cell r="Y372">
            <v>3305226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</row>
        <row r="373">
          <cell r="L373">
            <v>12</v>
          </cell>
          <cell r="M373">
            <v>2013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V373">
            <v>12</v>
          </cell>
          <cell r="W373">
            <v>2013</v>
          </cell>
          <cell r="X373">
            <v>0</v>
          </cell>
          <cell r="Y373">
            <v>0</v>
          </cell>
          <cell r="Z373">
            <v>0</v>
          </cell>
          <cell r="AA373">
            <v>2625970</v>
          </cell>
          <cell r="AB373">
            <v>0</v>
          </cell>
          <cell r="AC373">
            <v>0</v>
          </cell>
          <cell r="AD373">
            <v>0</v>
          </cell>
        </row>
        <row r="374">
          <cell r="L374">
            <v>12</v>
          </cell>
          <cell r="M374">
            <v>2013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V374">
            <v>12</v>
          </cell>
          <cell r="W374">
            <v>2013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417409</v>
          </cell>
        </row>
        <row r="375">
          <cell r="L375">
            <v>12</v>
          </cell>
          <cell r="M375">
            <v>2013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V375">
            <v>12</v>
          </cell>
          <cell r="W375">
            <v>2013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1175365</v>
          </cell>
        </row>
        <row r="376">
          <cell r="L376">
            <v>12</v>
          </cell>
          <cell r="M376">
            <v>2013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V376">
            <v>12</v>
          </cell>
          <cell r="W376">
            <v>2013</v>
          </cell>
          <cell r="X376">
            <v>0</v>
          </cell>
          <cell r="Y376">
            <v>1599629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</row>
        <row r="377">
          <cell r="L377">
            <v>12</v>
          </cell>
          <cell r="M377">
            <v>2013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V377">
            <v>12</v>
          </cell>
          <cell r="W377">
            <v>2013</v>
          </cell>
          <cell r="X377">
            <v>0</v>
          </cell>
          <cell r="Y377">
            <v>6734802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</row>
        <row r="378">
          <cell r="L378">
            <v>12</v>
          </cell>
          <cell r="M378">
            <v>2013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1535117</v>
          </cell>
          <cell r="V378">
            <v>12</v>
          </cell>
          <cell r="W378">
            <v>2013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</row>
        <row r="379">
          <cell r="L379">
            <v>12</v>
          </cell>
          <cell r="M379">
            <v>2013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V379">
            <v>12</v>
          </cell>
          <cell r="W379">
            <v>2013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</row>
        <row r="380">
          <cell r="L380">
            <v>1</v>
          </cell>
          <cell r="M380">
            <v>2014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V380">
            <v>1</v>
          </cell>
          <cell r="W380">
            <v>2014</v>
          </cell>
          <cell r="X380">
            <v>0</v>
          </cell>
          <cell r="Y380">
            <v>0</v>
          </cell>
          <cell r="Z380">
            <v>0</v>
          </cell>
          <cell r="AA380">
            <v>1074977</v>
          </cell>
          <cell r="AB380">
            <v>0</v>
          </cell>
          <cell r="AC380">
            <v>0</v>
          </cell>
          <cell r="AD380">
            <v>0</v>
          </cell>
        </row>
        <row r="381">
          <cell r="L381">
            <v>1</v>
          </cell>
          <cell r="M381">
            <v>2014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V381">
            <v>1</v>
          </cell>
          <cell r="W381">
            <v>2014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655343</v>
          </cell>
        </row>
        <row r="382">
          <cell r="L382">
            <v>1</v>
          </cell>
          <cell r="M382">
            <v>2014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V382">
            <v>1</v>
          </cell>
          <cell r="W382">
            <v>2014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4551560</v>
          </cell>
        </row>
        <row r="383">
          <cell r="L383">
            <v>1</v>
          </cell>
          <cell r="M383">
            <v>2014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V383">
            <v>1</v>
          </cell>
          <cell r="W383">
            <v>2014</v>
          </cell>
          <cell r="X383">
            <v>0</v>
          </cell>
          <cell r="Y383">
            <v>0</v>
          </cell>
          <cell r="Z383">
            <v>0</v>
          </cell>
          <cell r="AA383">
            <v>1875945</v>
          </cell>
          <cell r="AB383">
            <v>0</v>
          </cell>
          <cell r="AC383">
            <v>0</v>
          </cell>
          <cell r="AD383">
            <v>0</v>
          </cell>
        </row>
        <row r="384">
          <cell r="L384">
            <v>2</v>
          </cell>
          <cell r="M384">
            <v>2014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V384">
            <v>2</v>
          </cell>
          <cell r="W384">
            <v>2014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3178320</v>
          </cell>
        </row>
        <row r="385">
          <cell r="L385">
            <v>2</v>
          </cell>
          <cell r="M385">
            <v>2014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V385">
            <v>2</v>
          </cell>
          <cell r="W385">
            <v>2014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3884613</v>
          </cell>
          <cell r="AD385">
            <v>0</v>
          </cell>
        </row>
        <row r="386">
          <cell r="L386">
            <v>2</v>
          </cell>
          <cell r="M386">
            <v>2014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V386">
            <v>2</v>
          </cell>
          <cell r="W386">
            <v>2014</v>
          </cell>
          <cell r="X386">
            <v>0</v>
          </cell>
          <cell r="Y386">
            <v>0</v>
          </cell>
          <cell r="Z386">
            <v>0</v>
          </cell>
          <cell r="AA386">
            <v>326517</v>
          </cell>
          <cell r="AB386">
            <v>0</v>
          </cell>
          <cell r="AC386">
            <v>0</v>
          </cell>
          <cell r="AD386">
            <v>0</v>
          </cell>
        </row>
        <row r="387">
          <cell r="L387">
            <v>2</v>
          </cell>
          <cell r="M387">
            <v>2014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V387">
            <v>2</v>
          </cell>
          <cell r="W387">
            <v>2014</v>
          </cell>
          <cell r="X387">
            <v>0</v>
          </cell>
          <cell r="Y387">
            <v>0</v>
          </cell>
          <cell r="Z387">
            <v>0</v>
          </cell>
          <cell r="AA387">
            <v>2777864</v>
          </cell>
          <cell r="AB387">
            <v>0</v>
          </cell>
          <cell r="AC387">
            <v>0</v>
          </cell>
          <cell r="AD387">
            <v>0</v>
          </cell>
        </row>
        <row r="388">
          <cell r="L388">
            <v>2</v>
          </cell>
          <cell r="M388">
            <v>2014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V388">
            <v>2</v>
          </cell>
          <cell r="W388">
            <v>2014</v>
          </cell>
          <cell r="X388">
            <v>0</v>
          </cell>
          <cell r="Y388">
            <v>0</v>
          </cell>
          <cell r="Z388">
            <v>0</v>
          </cell>
          <cell r="AA388">
            <v>940985</v>
          </cell>
          <cell r="AB388">
            <v>0</v>
          </cell>
          <cell r="AC388">
            <v>0</v>
          </cell>
          <cell r="AD388">
            <v>0</v>
          </cell>
        </row>
        <row r="389">
          <cell r="L389">
            <v>2</v>
          </cell>
          <cell r="M389">
            <v>2014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V389">
            <v>2</v>
          </cell>
          <cell r="W389">
            <v>2014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1059723</v>
          </cell>
        </row>
        <row r="390">
          <cell r="L390">
            <v>3</v>
          </cell>
          <cell r="M390">
            <v>2014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3178320</v>
          </cell>
          <cell r="V390">
            <v>3</v>
          </cell>
          <cell r="W390">
            <v>2014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</row>
        <row r="391">
          <cell r="L391">
            <v>3</v>
          </cell>
          <cell r="M391">
            <v>2014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3884613</v>
          </cell>
          <cell r="T391">
            <v>0</v>
          </cell>
          <cell r="V391">
            <v>3</v>
          </cell>
          <cell r="W391">
            <v>2014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</row>
        <row r="392">
          <cell r="L392">
            <v>3</v>
          </cell>
          <cell r="M392">
            <v>2014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V392">
            <v>3</v>
          </cell>
          <cell r="W392">
            <v>2014</v>
          </cell>
          <cell r="X392">
            <v>0</v>
          </cell>
          <cell r="Y392">
            <v>0</v>
          </cell>
          <cell r="Z392">
            <v>0</v>
          </cell>
          <cell r="AA392">
            <v>300906</v>
          </cell>
          <cell r="AB392">
            <v>0</v>
          </cell>
          <cell r="AC392">
            <v>0</v>
          </cell>
          <cell r="AD392">
            <v>0</v>
          </cell>
        </row>
        <row r="393">
          <cell r="L393">
            <v>3</v>
          </cell>
          <cell r="M393">
            <v>2014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V393">
            <v>3</v>
          </cell>
          <cell r="W393">
            <v>2014</v>
          </cell>
          <cell r="X393">
            <v>0</v>
          </cell>
          <cell r="Y393">
            <v>0</v>
          </cell>
          <cell r="Z393">
            <v>0</v>
          </cell>
          <cell r="AA393">
            <v>1146398</v>
          </cell>
          <cell r="AB393">
            <v>0</v>
          </cell>
          <cell r="AC393">
            <v>0</v>
          </cell>
          <cell r="AD393">
            <v>0</v>
          </cell>
        </row>
        <row r="394">
          <cell r="L394">
            <v>3</v>
          </cell>
          <cell r="M394">
            <v>2014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V394">
            <v>3</v>
          </cell>
          <cell r="W394">
            <v>2014</v>
          </cell>
          <cell r="X394">
            <v>0</v>
          </cell>
          <cell r="Y394">
            <v>0</v>
          </cell>
          <cell r="Z394">
            <v>0</v>
          </cell>
          <cell r="AA394">
            <v>1183943</v>
          </cell>
          <cell r="AB394">
            <v>0</v>
          </cell>
          <cell r="AC394">
            <v>0</v>
          </cell>
          <cell r="AD394">
            <v>0</v>
          </cell>
        </row>
        <row r="395">
          <cell r="L395">
            <v>3</v>
          </cell>
          <cell r="M395">
            <v>2014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V395">
            <v>3</v>
          </cell>
          <cell r="W395">
            <v>2014</v>
          </cell>
          <cell r="X395">
            <v>0</v>
          </cell>
          <cell r="Y395">
            <v>3199258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</row>
        <row r="396">
          <cell r="L396">
            <v>3</v>
          </cell>
          <cell r="M396">
            <v>2014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V396">
            <v>3</v>
          </cell>
          <cell r="W396">
            <v>2014</v>
          </cell>
          <cell r="X396">
            <v>0</v>
          </cell>
          <cell r="Y396">
            <v>0</v>
          </cell>
          <cell r="Z396">
            <v>0</v>
          </cell>
          <cell r="AA396">
            <v>750376</v>
          </cell>
          <cell r="AB396">
            <v>0</v>
          </cell>
          <cell r="AC396">
            <v>0</v>
          </cell>
          <cell r="AD396">
            <v>0</v>
          </cell>
        </row>
        <row r="397">
          <cell r="L397">
            <v>4</v>
          </cell>
          <cell r="M397">
            <v>2014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V397">
            <v>4</v>
          </cell>
          <cell r="W397">
            <v>2014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867859</v>
          </cell>
        </row>
        <row r="398">
          <cell r="L398">
            <v>4</v>
          </cell>
          <cell r="M398">
            <v>2014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V398">
            <v>4</v>
          </cell>
          <cell r="W398">
            <v>2014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6750000</v>
          </cell>
        </row>
        <row r="399">
          <cell r="L399">
            <v>4</v>
          </cell>
          <cell r="M399">
            <v>2014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V399">
            <v>4</v>
          </cell>
          <cell r="W399">
            <v>2014</v>
          </cell>
          <cell r="X399">
            <v>0</v>
          </cell>
          <cell r="Y399">
            <v>11224670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</row>
        <row r="400">
          <cell r="L400">
            <v>4</v>
          </cell>
          <cell r="M400">
            <v>2014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V400">
            <v>4</v>
          </cell>
          <cell r="W400">
            <v>2014</v>
          </cell>
          <cell r="X400">
            <v>0</v>
          </cell>
          <cell r="Y400">
            <v>0</v>
          </cell>
          <cell r="Z400">
            <v>18500000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</row>
        <row r="401">
          <cell r="L401">
            <v>5</v>
          </cell>
          <cell r="M401">
            <v>2014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V401">
            <v>5</v>
          </cell>
          <cell r="W401">
            <v>2014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578572</v>
          </cell>
        </row>
        <row r="402">
          <cell r="L402">
            <v>5</v>
          </cell>
          <cell r="M402">
            <v>2014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V402">
            <v>5</v>
          </cell>
          <cell r="W402">
            <v>2014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417409</v>
          </cell>
        </row>
        <row r="403">
          <cell r="L403">
            <v>5</v>
          </cell>
          <cell r="M403">
            <v>2014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V403">
            <v>5</v>
          </cell>
          <cell r="W403">
            <v>2014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706482</v>
          </cell>
        </row>
        <row r="404">
          <cell r="L404">
            <v>5</v>
          </cell>
          <cell r="M404">
            <v>2014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V404">
            <v>5</v>
          </cell>
          <cell r="W404">
            <v>2014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3070234</v>
          </cell>
        </row>
        <row r="405">
          <cell r="L405">
            <v>6</v>
          </cell>
          <cell r="M405">
            <v>2014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V405">
            <v>6</v>
          </cell>
          <cell r="W405">
            <v>2014</v>
          </cell>
          <cell r="X405">
            <v>0</v>
          </cell>
          <cell r="Y405">
            <v>0</v>
          </cell>
          <cell r="Z405">
            <v>0</v>
          </cell>
          <cell r="AA405">
            <v>3471058</v>
          </cell>
          <cell r="AB405">
            <v>0</v>
          </cell>
          <cell r="AC405">
            <v>0</v>
          </cell>
          <cell r="AD405">
            <v>0</v>
          </cell>
        </row>
        <row r="406">
          <cell r="L406">
            <v>6</v>
          </cell>
          <cell r="M406">
            <v>2014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V406">
            <v>6</v>
          </cell>
          <cell r="W406">
            <v>2014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1535117</v>
          </cell>
        </row>
        <row r="407">
          <cell r="L407">
            <v>7</v>
          </cell>
          <cell r="M407">
            <v>2014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V407">
            <v>7</v>
          </cell>
          <cell r="W407">
            <v>2014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4551560</v>
          </cell>
        </row>
        <row r="408">
          <cell r="L408">
            <v>8</v>
          </cell>
          <cell r="M408">
            <v>2014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V408">
            <v>8</v>
          </cell>
          <cell r="W408">
            <v>2014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4047849</v>
          </cell>
        </row>
        <row r="409">
          <cell r="L409">
            <v>9</v>
          </cell>
          <cell r="M409">
            <v>2014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V409">
            <v>9</v>
          </cell>
          <cell r="W409">
            <v>2014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2313056</v>
          </cell>
        </row>
        <row r="410">
          <cell r="L410">
            <v>9</v>
          </cell>
          <cell r="M410">
            <v>2014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V410">
            <v>9</v>
          </cell>
          <cell r="W410">
            <v>2014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4050000</v>
          </cell>
        </row>
        <row r="411">
          <cell r="L411">
            <v>10</v>
          </cell>
          <cell r="M411">
            <v>2014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V411">
            <v>10</v>
          </cell>
          <cell r="W411">
            <v>2014</v>
          </cell>
          <cell r="X411">
            <v>0</v>
          </cell>
          <cell r="Y411">
            <v>0</v>
          </cell>
          <cell r="Z411">
            <v>0</v>
          </cell>
          <cell r="AA411">
            <v>225679</v>
          </cell>
          <cell r="AB411">
            <v>0</v>
          </cell>
          <cell r="AC411">
            <v>0</v>
          </cell>
          <cell r="AD411">
            <v>0</v>
          </cell>
        </row>
        <row r="412">
          <cell r="L412">
            <v>10</v>
          </cell>
          <cell r="M412">
            <v>2014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V412">
            <v>10</v>
          </cell>
          <cell r="W412">
            <v>2014</v>
          </cell>
          <cell r="X412">
            <v>0</v>
          </cell>
          <cell r="Y412">
            <v>0</v>
          </cell>
          <cell r="Z412">
            <v>0</v>
          </cell>
          <cell r="AA412">
            <v>244888</v>
          </cell>
          <cell r="AB412">
            <v>0</v>
          </cell>
          <cell r="AC412">
            <v>0</v>
          </cell>
          <cell r="AD412">
            <v>0</v>
          </cell>
        </row>
        <row r="413">
          <cell r="L413">
            <v>10</v>
          </cell>
          <cell r="M413">
            <v>2014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V413">
            <v>10</v>
          </cell>
          <cell r="W413">
            <v>2014</v>
          </cell>
          <cell r="X413">
            <v>0</v>
          </cell>
          <cell r="Y413">
            <v>0</v>
          </cell>
          <cell r="Z413">
            <v>0</v>
          </cell>
          <cell r="AA413">
            <v>299998</v>
          </cell>
          <cell r="AB413">
            <v>0</v>
          </cell>
          <cell r="AC413">
            <v>0</v>
          </cell>
          <cell r="AD413">
            <v>0</v>
          </cell>
        </row>
        <row r="414">
          <cell r="L414">
            <v>10</v>
          </cell>
          <cell r="M414">
            <v>2014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V414">
            <v>10</v>
          </cell>
          <cell r="W414">
            <v>2014</v>
          </cell>
          <cell r="X414">
            <v>0</v>
          </cell>
          <cell r="Y414">
            <v>0</v>
          </cell>
          <cell r="Z414">
            <v>0</v>
          </cell>
          <cell r="AA414">
            <v>464157</v>
          </cell>
          <cell r="AB414">
            <v>0</v>
          </cell>
          <cell r="AC414">
            <v>0</v>
          </cell>
          <cell r="AD414">
            <v>0</v>
          </cell>
        </row>
        <row r="415">
          <cell r="L415">
            <v>10</v>
          </cell>
          <cell r="M415">
            <v>2014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V415">
            <v>10</v>
          </cell>
          <cell r="W415">
            <v>2014</v>
          </cell>
          <cell r="X415">
            <v>0</v>
          </cell>
          <cell r="Y415">
            <v>0</v>
          </cell>
          <cell r="Z415">
            <v>0</v>
          </cell>
          <cell r="AA415">
            <v>705739</v>
          </cell>
          <cell r="AB415">
            <v>0</v>
          </cell>
          <cell r="AC415">
            <v>0</v>
          </cell>
          <cell r="AD415">
            <v>0</v>
          </cell>
        </row>
        <row r="416">
          <cell r="L416">
            <v>10</v>
          </cell>
          <cell r="M416">
            <v>2014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V416">
            <v>10</v>
          </cell>
          <cell r="W416">
            <v>2014</v>
          </cell>
          <cell r="X416">
            <v>0</v>
          </cell>
          <cell r="Y416">
            <v>0</v>
          </cell>
          <cell r="Z416">
            <v>0</v>
          </cell>
          <cell r="AA416">
            <v>806233</v>
          </cell>
          <cell r="AB416">
            <v>0</v>
          </cell>
          <cell r="AC416">
            <v>0</v>
          </cell>
          <cell r="AD416">
            <v>0</v>
          </cell>
        </row>
        <row r="417">
          <cell r="L417">
            <v>10</v>
          </cell>
          <cell r="M417">
            <v>2014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V417">
            <v>10</v>
          </cell>
          <cell r="W417">
            <v>2014</v>
          </cell>
          <cell r="X417">
            <v>0</v>
          </cell>
          <cell r="Y417">
            <v>0</v>
          </cell>
          <cell r="Z417">
            <v>0</v>
          </cell>
          <cell r="AA417">
            <v>859799</v>
          </cell>
          <cell r="AB417">
            <v>0</v>
          </cell>
          <cell r="AC417">
            <v>0</v>
          </cell>
          <cell r="AD417">
            <v>0</v>
          </cell>
        </row>
        <row r="418">
          <cell r="L418">
            <v>10</v>
          </cell>
          <cell r="M418">
            <v>2014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V418">
            <v>10</v>
          </cell>
          <cell r="W418">
            <v>2014</v>
          </cell>
          <cell r="X418">
            <v>0</v>
          </cell>
          <cell r="Y418">
            <v>0</v>
          </cell>
          <cell r="Z418">
            <v>0</v>
          </cell>
          <cell r="AA418">
            <v>887957</v>
          </cell>
          <cell r="AB418">
            <v>0</v>
          </cell>
          <cell r="AC418">
            <v>0</v>
          </cell>
          <cell r="AD418">
            <v>0</v>
          </cell>
        </row>
        <row r="419">
          <cell r="L419">
            <v>10</v>
          </cell>
          <cell r="M419">
            <v>2014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V419">
            <v>10</v>
          </cell>
          <cell r="W419">
            <v>2014</v>
          </cell>
          <cell r="X419">
            <v>0</v>
          </cell>
          <cell r="Y419">
            <v>0</v>
          </cell>
          <cell r="Z419">
            <v>0</v>
          </cell>
          <cell r="AA419">
            <v>1294991</v>
          </cell>
          <cell r="AB419">
            <v>0</v>
          </cell>
          <cell r="AC419">
            <v>0</v>
          </cell>
          <cell r="AD419">
            <v>0</v>
          </cell>
        </row>
        <row r="420">
          <cell r="L420">
            <v>10</v>
          </cell>
          <cell r="M420">
            <v>2014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V420">
            <v>10</v>
          </cell>
          <cell r="W420">
            <v>2014</v>
          </cell>
          <cell r="X420">
            <v>0</v>
          </cell>
          <cell r="Y420">
            <v>0</v>
          </cell>
          <cell r="Z420">
            <v>0</v>
          </cell>
          <cell r="AA420">
            <v>1969478</v>
          </cell>
          <cell r="AB420">
            <v>0</v>
          </cell>
          <cell r="AC420">
            <v>0</v>
          </cell>
          <cell r="AD420">
            <v>0</v>
          </cell>
        </row>
        <row r="421">
          <cell r="L421">
            <v>10</v>
          </cell>
          <cell r="M421">
            <v>2014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V421">
            <v>10</v>
          </cell>
          <cell r="W421">
            <v>2014</v>
          </cell>
          <cell r="X421">
            <v>0</v>
          </cell>
          <cell r="Y421">
            <v>0</v>
          </cell>
          <cell r="Z421">
            <v>0</v>
          </cell>
          <cell r="AA421">
            <v>2083398</v>
          </cell>
          <cell r="AB421">
            <v>0</v>
          </cell>
          <cell r="AC421">
            <v>0</v>
          </cell>
          <cell r="AD421">
            <v>0</v>
          </cell>
        </row>
        <row r="422">
          <cell r="L422">
            <v>10</v>
          </cell>
          <cell r="M422">
            <v>2014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V422">
            <v>10</v>
          </cell>
          <cell r="W422">
            <v>2014</v>
          </cell>
          <cell r="X422">
            <v>0</v>
          </cell>
          <cell r="Y422">
            <v>0</v>
          </cell>
          <cell r="Z422">
            <v>0</v>
          </cell>
          <cell r="AA422">
            <v>2603294</v>
          </cell>
          <cell r="AB422">
            <v>0</v>
          </cell>
          <cell r="AC422">
            <v>0</v>
          </cell>
          <cell r="AD422">
            <v>0</v>
          </cell>
        </row>
        <row r="423">
          <cell r="L423">
            <v>10</v>
          </cell>
          <cell r="M423">
            <v>2014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V423">
            <v>10</v>
          </cell>
          <cell r="W423">
            <v>2014</v>
          </cell>
          <cell r="X423">
            <v>0</v>
          </cell>
          <cell r="Y423">
            <v>0</v>
          </cell>
          <cell r="Z423">
            <v>0</v>
          </cell>
          <cell r="AA423">
            <v>3189242</v>
          </cell>
          <cell r="AB423">
            <v>0</v>
          </cell>
          <cell r="AC423">
            <v>0</v>
          </cell>
          <cell r="AD423">
            <v>0</v>
          </cell>
        </row>
        <row r="424">
          <cell r="L424">
            <v>12</v>
          </cell>
          <cell r="M424">
            <v>2014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V424">
            <v>12</v>
          </cell>
          <cell r="W424">
            <v>2014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1535117</v>
          </cell>
        </row>
        <row r="425">
          <cell r="L425">
            <v>3</v>
          </cell>
          <cell r="M425">
            <v>2015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V425">
            <v>3</v>
          </cell>
          <cell r="W425">
            <v>2015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3884613</v>
          </cell>
          <cell r="AD425">
            <v>0</v>
          </cell>
        </row>
        <row r="426">
          <cell r="L426">
            <v>3</v>
          </cell>
          <cell r="M426">
            <v>2015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V426">
            <v>3</v>
          </cell>
          <cell r="W426">
            <v>2015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3178320</v>
          </cell>
        </row>
        <row r="427">
          <cell r="L427">
            <v>10</v>
          </cell>
          <cell r="M427">
            <v>2015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31994385</v>
          </cell>
          <cell r="V427">
            <v>10</v>
          </cell>
          <cell r="W427">
            <v>2015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</row>
        <row r="428">
          <cell r="L428">
            <v>4</v>
          </cell>
          <cell r="M428">
            <v>2016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15997192</v>
          </cell>
          <cell r="V428">
            <v>4</v>
          </cell>
          <cell r="W428">
            <v>2016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</row>
        <row r="429">
          <cell r="L429">
            <v>10</v>
          </cell>
          <cell r="M429">
            <v>2016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V429">
            <v>10</v>
          </cell>
          <cell r="W429">
            <v>2016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24192282</v>
          </cell>
        </row>
        <row r="430">
          <cell r="L430">
            <v>4</v>
          </cell>
          <cell r="M430">
            <v>2017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V430">
            <v>4</v>
          </cell>
          <cell r="W430">
            <v>2017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12403372</v>
          </cell>
        </row>
      </sheetData>
      <sheetData sheetId="2">
        <row r="4">
          <cell r="A4" t="str">
            <v>Month</v>
          </cell>
          <cell r="B4" t="str">
            <v>Year</v>
          </cell>
          <cell r="C4" t="str">
            <v>Invoice date</v>
          </cell>
          <cell r="D4" t="str">
            <v xml:space="preserve">Unit 3 Amount </v>
          </cell>
          <cell r="E4" t="str">
            <v xml:space="preserve"> 0% Fixed</v>
          </cell>
          <cell r="F4" t="str">
            <v>0% Fixed $</v>
          </cell>
          <cell r="G4" t="str">
            <v>6.5% Fixed</v>
          </cell>
          <cell r="H4" t="str">
            <v>6.5 % Fixed $</v>
          </cell>
          <cell r="I4" t="str">
            <v>Handy Whitman</v>
          </cell>
          <cell r="J4" t="str">
            <v>HW $</v>
          </cell>
          <cell r="L4" t="str">
            <v>Month</v>
          </cell>
          <cell r="M4" t="str">
            <v>Year</v>
          </cell>
          <cell r="N4" t="str">
            <v>Unit 4 Amount</v>
          </cell>
          <cell r="O4" t="str">
            <v xml:space="preserve"> 0% Fixed</v>
          </cell>
          <cell r="P4" t="str">
            <v>0% Fixed $</v>
          </cell>
          <cell r="Q4" t="str">
            <v>6.5% Fixed</v>
          </cell>
          <cell r="R4" t="str">
            <v>6.5 % Fixed $</v>
          </cell>
          <cell r="S4" t="str">
            <v>Handy Whitman</v>
          </cell>
          <cell r="T4" t="str">
            <v>HW $</v>
          </cell>
        </row>
        <row r="5">
          <cell r="A5">
            <v>4</v>
          </cell>
          <cell r="B5">
            <v>2009</v>
          </cell>
          <cell r="C5">
            <v>39904</v>
          </cell>
          <cell r="D5">
            <v>29234201</v>
          </cell>
          <cell r="E5">
            <v>0.59</v>
          </cell>
          <cell r="F5">
            <v>17248178.59</v>
          </cell>
          <cell r="G5">
            <v>0.26</v>
          </cell>
          <cell r="H5">
            <v>7600892.2599999998</v>
          </cell>
          <cell r="I5">
            <v>0.15</v>
          </cell>
          <cell r="J5">
            <v>4385130.1500000004</v>
          </cell>
          <cell r="L5">
            <v>4</v>
          </cell>
          <cell r="M5">
            <v>2009</v>
          </cell>
          <cell r="N5">
            <v>490870</v>
          </cell>
          <cell r="O5">
            <v>0</v>
          </cell>
          <cell r="P5">
            <v>0</v>
          </cell>
          <cell r="Q5">
            <v>1</v>
          </cell>
          <cell r="R5">
            <v>490870</v>
          </cell>
          <cell r="S5">
            <v>0</v>
          </cell>
          <cell r="T5">
            <v>0</v>
          </cell>
        </row>
        <row r="6">
          <cell r="A6">
            <v>5</v>
          </cell>
          <cell r="B6">
            <v>2009</v>
          </cell>
          <cell r="C6">
            <v>39934</v>
          </cell>
          <cell r="D6">
            <v>11355713</v>
          </cell>
          <cell r="E6">
            <v>0.38</v>
          </cell>
          <cell r="F6">
            <v>4315170.9400000004</v>
          </cell>
          <cell r="G6">
            <v>0.22</v>
          </cell>
          <cell r="H6">
            <v>2498256.86</v>
          </cell>
          <cell r="I6">
            <v>0.4</v>
          </cell>
          <cell r="J6">
            <v>4542285.2</v>
          </cell>
          <cell r="L6">
            <v>5</v>
          </cell>
          <cell r="M6">
            <v>2009</v>
          </cell>
          <cell r="N6">
            <v>490866</v>
          </cell>
          <cell r="O6">
            <v>0</v>
          </cell>
          <cell r="P6">
            <v>0</v>
          </cell>
          <cell r="Q6">
            <v>1</v>
          </cell>
          <cell r="R6">
            <v>490866</v>
          </cell>
          <cell r="S6">
            <v>0</v>
          </cell>
          <cell r="T6">
            <v>0</v>
          </cell>
        </row>
        <row r="7">
          <cell r="A7">
            <v>6</v>
          </cell>
          <cell r="B7">
            <v>2009</v>
          </cell>
          <cell r="C7">
            <v>39965</v>
          </cell>
          <cell r="D7">
            <v>10782817</v>
          </cell>
          <cell r="E7">
            <v>0.4</v>
          </cell>
          <cell r="F7">
            <v>4313126.8</v>
          </cell>
          <cell r="G7">
            <v>0.24</v>
          </cell>
          <cell r="H7">
            <v>2587876.08</v>
          </cell>
          <cell r="I7">
            <v>0.36</v>
          </cell>
          <cell r="J7">
            <v>3881814.12</v>
          </cell>
          <cell r="L7">
            <v>6</v>
          </cell>
          <cell r="M7">
            <v>2009</v>
          </cell>
          <cell r="N7">
            <v>1324578</v>
          </cell>
          <cell r="O7">
            <v>0</v>
          </cell>
          <cell r="P7">
            <v>0</v>
          </cell>
          <cell r="Q7">
            <v>0.37</v>
          </cell>
          <cell r="R7">
            <v>490093.86</v>
          </cell>
          <cell r="S7">
            <v>0.63</v>
          </cell>
          <cell r="T7">
            <v>834484.14</v>
          </cell>
        </row>
        <row r="8">
          <cell r="A8">
            <v>7</v>
          </cell>
          <cell r="B8">
            <v>2009</v>
          </cell>
          <cell r="C8">
            <v>39995</v>
          </cell>
          <cell r="D8">
            <v>22205325</v>
          </cell>
          <cell r="E8">
            <v>0.19</v>
          </cell>
          <cell r="F8">
            <v>4219011.75</v>
          </cell>
          <cell r="G8">
            <v>0.23</v>
          </cell>
          <cell r="H8">
            <v>5107224.75</v>
          </cell>
          <cell r="I8">
            <v>0.57999999999999996</v>
          </cell>
          <cell r="J8">
            <v>12879088.5</v>
          </cell>
          <cell r="L8">
            <v>7</v>
          </cell>
          <cell r="M8">
            <v>2009</v>
          </cell>
          <cell r="N8">
            <v>1642787</v>
          </cell>
          <cell r="O8">
            <v>0</v>
          </cell>
          <cell r="P8">
            <v>0</v>
          </cell>
          <cell r="Q8">
            <v>0.54</v>
          </cell>
          <cell r="R8">
            <v>887104.98</v>
          </cell>
          <cell r="S8">
            <v>0.46</v>
          </cell>
          <cell r="T8">
            <v>755682.02</v>
          </cell>
        </row>
        <row r="9">
          <cell r="A9">
            <v>8</v>
          </cell>
          <cell r="B9">
            <v>2009</v>
          </cell>
          <cell r="C9">
            <v>40026</v>
          </cell>
          <cell r="D9">
            <v>22360207</v>
          </cell>
          <cell r="E9">
            <v>0.19</v>
          </cell>
          <cell r="F9">
            <v>4248439.33</v>
          </cell>
          <cell r="G9">
            <v>0.25</v>
          </cell>
          <cell r="H9">
            <v>5590051.75</v>
          </cell>
          <cell r="I9">
            <v>0.56000000000000005</v>
          </cell>
          <cell r="J9">
            <v>12521715.92</v>
          </cell>
          <cell r="L9">
            <v>8</v>
          </cell>
          <cell r="M9">
            <v>2009</v>
          </cell>
          <cell r="N9">
            <v>1658243</v>
          </cell>
          <cell r="O9">
            <v>0</v>
          </cell>
          <cell r="P9">
            <v>0</v>
          </cell>
          <cell r="Q9">
            <v>0.55000000000000004</v>
          </cell>
          <cell r="R9">
            <v>912033.65</v>
          </cell>
          <cell r="S9">
            <v>0.45</v>
          </cell>
          <cell r="T9">
            <v>746209.35</v>
          </cell>
        </row>
        <row r="10">
          <cell r="A10">
            <v>9</v>
          </cell>
          <cell r="B10">
            <v>2009</v>
          </cell>
          <cell r="C10">
            <v>40057</v>
          </cell>
          <cell r="D10">
            <v>24066310</v>
          </cell>
          <cell r="E10">
            <v>0.18</v>
          </cell>
          <cell r="F10">
            <v>4331935.8</v>
          </cell>
          <cell r="G10">
            <v>0.22</v>
          </cell>
          <cell r="H10">
            <v>5294588.2</v>
          </cell>
          <cell r="I10">
            <v>0.6</v>
          </cell>
          <cell r="J10">
            <v>14439786</v>
          </cell>
          <cell r="L10">
            <v>9</v>
          </cell>
          <cell r="M10">
            <v>2009</v>
          </cell>
          <cell r="N10">
            <v>1663059</v>
          </cell>
          <cell r="O10">
            <v>0</v>
          </cell>
          <cell r="P10">
            <v>0</v>
          </cell>
          <cell r="Q10">
            <v>0.54</v>
          </cell>
          <cell r="R10">
            <v>898051.86</v>
          </cell>
          <cell r="S10">
            <v>0.46</v>
          </cell>
          <cell r="T10">
            <v>765007.14</v>
          </cell>
        </row>
        <row r="11">
          <cell r="A11">
            <v>10</v>
          </cell>
          <cell r="B11">
            <v>2009</v>
          </cell>
          <cell r="C11">
            <v>40087</v>
          </cell>
          <cell r="D11">
            <v>18697296</v>
          </cell>
          <cell r="E11">
            <v>0.23</v>
          </cell>
          <cell r="F11">
            <v>4300378.08</v>
          </cell>
          <cell r="G11">
            <v>0.28999999999999998</v>
          </cell>
          <cell r="H11">
            <v>5422215.8399999999</v>
          </cell>
          <cell r="I11">
            <v>0.48</v>
          </cell>
          <cell r="J11">
            <v>8974702.0800000001</v>
          </cell>
          <cell r="L11">
            <v>10</v>
          </cell>
          <cell r="M11">
            <v>2009</v>
          </cell>
          <cell r="N11">
            <v>1757467</v>
          </cell>
          <cell r="O11">
            <v>0</v>
          </cell>
          <cell r="P11">
            <v>0</v>
          </cell>
          <cell r="Q11">
            <v>0.52</v>
          </cell>
          <cell r="R11">
            <v>913882.84</v>
          </cell>
          <cell r="S11">
            <v>0.48</v>
          </cell>
          <cell r="T11">
            <v>843584.16</v>
          </cell>
        </row>
        <row r="12">
          <cell r="A12">
            <v>11</v>
          </cell>
          <cell r="B12">
            <v>2009</v>
          </cell>
          <cell r="C12">
            <v>40118</v>
          </cell>
          <cell r="D12">
            <v>21136049</v>
          </cell>
          <cell r="E12">
            <v>0.2</v>
          </cell>
          <cell r="F12">
            <v>4227209.8</v>
          </cell>
          <cell r="G12">
            <v>0.26</v>
          </cell>
          <cell r="H12">
            <v>5495372.7400000002</v>
          </cell>
          <cell r="I12">
            <v>0.54</v>
          </cell>
          <cell r="J12">
            <v>11413466.460000001</v>
          </cell>
          <cell r="L12">
            <v>11</v>
          </cell>
          <cell r="M12">
            <v>2009</v>
          </cell>
          <cell r="N12">
            <v>1753744</v>
          </cell>
          <cell r="O12">
            <v>0</v>
          </cell>
          <cell r="P12">
            <v>0</v>
          </cell>
          <cell r="Q12">
            <v>0.52</v>
          </cell>
          <cell r="R12">
            <v>911946.88</v>
          </cell>
          <cell r="S12">
            <v>0.48</v>
          </cell>
          <cell r="T12">
            <v>841797.12</v>
          </cell>
        </row>
        <row r="13">
          <cell r="A13">
            <v>12</v>
          </cell>
          <cell r="B13">
            <v>2009</v>
          </cell>
          <cell r="C13">
            <v>40148</v>
          </cell>
          <cell r="D13">
            <v>21042833</v>
          </cell>
          <cell r="E13">
            <v>0.21</v>
          </cell>
          <cell r="F13">
            <v>4418994.93</v>
          </cell>
          <cell r="G13">
            <v>0.27</v>
          </cell>
          <cell r="H13">
            <v>5681564.9100000001</v>
          </cell>
          <cell r="I13">
            <v>0.52</v>
          </cell>
          <cell r="J13">
            <v>10942273.16</v>
          </cell>
          <cell r="L13">
            <v>12</v>
          </cell>
          <cell r="M13">
            <v>2009</v>
          </cell>
          <cell r="N13">
            <v>1789436</v>
          </cell>
          <cell r="O13">
            <v>0</v>
          </cell>
          <cell r="P13">
            <v>0</v>
          </cell>
          <cell r="Q13">
            <v>0.51</v>
          </cell>
          <cell r="R13">
            <v>912612.36</v>
          </cell>
          <cell r="S13">
            <v>0.49</v>
          </cell>
          <cell r="T13">
            <v>876823.64</v>
          </cell>
        </row>
        <row r="14">
          <cell r="A14">
            <v>1</v>
          </cell>
          <cell r="B14">
            <v>2010</v>
          </cell>
          <cell r="C14">
            <v>40179</v>
          </cell>
          <cell r="D14">
            <v>21711202</v>
          </cell>
          <cell r="E14">
            <v>0.2</v>
          </cell>
          <cell r="F14">
            <v>4342240.4000000004</v>
          </cell>
          <cell r="G14">
            <v>0.25</v>
          </cell>
          <cell r="H14">
            <v>5427800.5</v>
          </cell>
          <cell r="I14">
            <v>0.55000000000000004</v>
          </cell>
          <cell r="J14">
            <v>11941161.1</v>
          </cell>
          <cell r="L14">
            <v>1</v>
          </cell>
          <cell r="M14">
            <v>2010</v>
          </cell>
          <cell r="N14">
            <v>3855392</v>
          </cell>
          <cell r="O14">
            <v>0</v>
          </cell>
          <cell r="P14">
            <v>0</v>
          </cell>
          <cell r="Q14">
            <v>0.26</v>
          </cell>
          <cell r="R14">
            <v>1002401.92</v>
          </cell>
          <cell r="S14">
            <v>0.74</v>
          </cell>
          <cell r="T14">
            <v>2852990.08</v>
          </cell>
        </row>
        <row r="15">
          <cell r="A15">
            <v>2</v>
          </cell>
          <cell r="B15">
            <v>2010</v>
          </cell>
          <cell r="C15">
            <v>40210</v>
          </cell>
          <cell r="D15">
            <v>17127139</v>
          </cell>
          <cell r="E15">
            <v>0</v>
          </cell>
          <cell r="F15">
            <v>0</v>
          </cell>
          <cell r="G15">
            <v>0.3</v>
          </cell>
          <cell r="H15">
            <v>5138141.7</v>
          </cell>
          <cell r="I15">
            <v>0.7</v>
          </cell>
          <cell r="J15">
            <v>11988997.300000001</v>
          </cell>
          <cell r="L15">
            <v>2</v>
          </cell>
          <cell r="M15">
            <v>2010</v>
          </cell>
          <cell r="N15">
            <v>4160537</v>
          </cell>
          <cell r="O15">
            <v>0</v>
          </cell>
          <cell r="P15">
            <v>0</v>
          </cell>
          <cell r="Q15">
            <v>0.24</v>
          </cell>
          <cell r="R15">
            <v>998528.88</v>
          </cell>
          <cell r="S15">
            <v>0.76</v>
          </cell>
          <cell r="T15">
            <v>3162008.12</v>
          </cell>
        </row>
        <row r="16">
          <cell r="A16">
            <v>3</v>
          </cell>
          <cell r="B16">
            <v>2010</v>
          </cell>
          <cell r="C16">
            <v>40238</v>
          </cell>
          <cell r="D16">
            <v>19797770</v>
          </cell>
          <cell r="E16">
            <v>0</v>
          </cell>
          <cell r="F16">
            <v>0</v>
          </cell>
          <cell r="G16">
            <v>0.27</v>
          </cell>
          <cell r="H16">
            <v>5345397.9000000004</v>
          </cell>
          <cell r="I16">
            <v>0.73</v>
          </cell>
          <cell r="J16">
            <v>14452372.1</v>
          </cell>
          <cell r="L16">
            <v>3</v>
          </cell>
          <cell r="M16">
            <v>2010</v>
          </cell>
          <cell r="N16">
            <v>5473158</v>
          </cell>
          <cell r="O16">
            <v>0</v>
          </cell>
          <cell r="P16">
            <v>0</v>
          </cell>
          <cell r="Q16">
            <v>0.18</v>
          </cell>
          <cell r="R16">
            <v>985168.44</v>
          </cell>
          <cell r="S16">
            <v>0.82</v>
          </cell>
          <cell r="T16">
            <v>4487989.5599999996</v>
          </cell>
        </row>
        <row r="17">
          <cell r="A17">
            <v>4</v>
          </cell>
          <cell r="B17">
            <v>2010</v>
          </cell>
          <cell r="C17">
            <v>40269</v>
          </cell>
          <cell r="D17">
            <v>16539613</v>
          </cell>
          <cell r="E17">
            <v>0</v>
          </cell>
          <cell r="F17">
            <v>0</v>
          </cell>
          <cell r="G17">
            <v>0.31</v>
          </cell>
          <cell r="H17">
            <v>5127280.03</v>
          </cell>
          <cell r="I17">
            <v>0.69</v>
          </cell>
          <cell r="J17">
            <v>11412332.970000001</v>
          </cell>
          <cell r="L17">
            <v>4</v>
          </cell>
          <cell r="M17">
            <v>2010</v>
          </cell>
          <cell r="N17">
            <v>7610501</v>
          </cell>
          <cell r="O17">
            <v>0</v>
          </cell>
          <cell r="P17">
            <v>0</v>
          </cell>
          <cell r="Q17">
            <v>0.13</v>
          </cell>
          <cell r="R17">
            <v>989365.13</v>
          </cell>
          <cell r="S17">
            <v>0.87</v>
          </cell>
          <cell r="T17">
            <v>6621135.8700000001</v>
          </cell>
        </row>
        <row r="18">
          <cell r="A18">
            <v>5</v>
          </cell>
          <cell r="B18">
            <v>2010</v>
          </cell>
          <cell r="C18">
            <v>40299</v>
          </cell>
          <cell r="D18">
            <v>17947996</v>
          </cell>
          <cell r="E18">
            <v>0</v>
          </cell>
          <cell r="F18">
            <v>0</v>
          </cell>
          <cell r="G18">
            <v>0.28999999999999998</v>
          </cell>
          <cell r="H18">
            <v>5204918.84</v>
          </cell>
          <cell r="I18">
            <v>0.71</v>
          </cell>
          <cell r="J18">
            <v>12743077.16</v>
          </cell>
          <cell r="L18">
            <v>5</v>
          </cell>
          <cell r="M18">
            <v>2010</v>
          </cell>
          <cell r="N18">
            <v>6497204</v>
          </cell>
          <cell r="O18">
            <v>0</v>
          </cell>
          <cell r="P18">
            <v>0</v>
          </cell>
          <cell r="Q18">
            <v>0.16</v>
          </cell>
          <cell r="R18">
            <v>1039552.64</v>
          </cell>
          <cell r="S18">
            <v>0.84</v>
          </cell>
          <cell r="T18">
            <v>5457651.3600000003</v>
          </cell>
        </row>
        <row r="19">
          <cell r="A19">
            <v>6</v>
          </cell>
          <cell r="B19">
            <v>2010</v>
          </cell>
          <cell r="C19">
            <v>40330</v>
          </cell>
          <cell r="D19">
            <v>17031328</v>
          </cell>
          <cell r="E19">
            <v>0</v>
          </cell>
          <cell r="F19">
            <v>0</v>
          </cell>
          <cell r="G19">
            <v>0.28999999999999998</v>
          </cell>
          <cell r="H19">
            <v>4939085.12</v>
          </cell>
          <cell r="I19">
            <v>0.71</v>
          </cell>
          <cell r="J19">
            <v>12092242.880000001</v>
          </cell>
          <cell r="L19">
            <v>6</v>
          </cell>
          <cell r="M19">
            <v>2010</v>
          </cell>
          <cell r="N19">
            <v>5647341</v>
          </cell>
          <cell r="O19">
            <v>0</v>
          </cell>
          <cell r="P19">
            <v>0</v>
          </cell>
          <cell r="Q19">
            <v>0.18</v>
          </cell>
          <cell r="R19">
            <v>1016521.38</v>
          </cell>
          <cell r="S19">
            <v>0.82</v>
          </cell>
          <cell r="T19">
            <v>4630819.62</v>
          </cell>
        </row>
        <row r="20">
          <cell r="A20">
            <v>7</v>
          </cell>
          <cell r="B20">
            <v>2010</v>
          </cell>
          <cell r="C20">
            <v>40360</v>
          </cell>
          <cell r="D20">
            <v>18598459</v>
          </cell>
          <cell r="E20">
            <v>0</v>
          </cell>
          <cell r="F20">
            <v>0</v>
          </cell>
          <cell r="G20">
            <v>0.27</v>
          </cell>
          <cell r="H20">
            <v>5021583.93</v>
          </cell>
          <cell r="I20">
            <v>0.73</v>
          </cell>
          <cell r="J20">
            <v>13576875.07</v>
          </cell>
          <cell r="L20">
            <v>7</v>
          </cell>
          <cell r="M20">
            <v>2010</v>
          </cell>
          <cell r="N20">
            <v>5988431</v>
          </cell>
          <cell r="O20">
            <v>0</v>
          </cell>
          <cell r="P20">
            <v>0</v>
          </cell>
          <cell r="Q20">
            <v>0.17</v>
          </cell>
          <cell r="R20">
            <v>1018033.27</v>
          </cell>
          <cell r="S20">
            <v>0.83</v>
          </cell>
          <cell r="T20">
            <v>4970397.7300000004</v>
          </cell>
        </row>
        <row r="21">
          <cell r="A21">
            <v>8</v>
          </cell>
          <cell r="B21">
            <v>2010</v>
          </cell>
          <cell r="C21">
            <v>40391</v>
          </cell>
          <cell r="D21">
            <v>17359829</v>
          </cell>
          <cell r="E21">
            <v>0</v>
          </cell>
          <cell r="F21">
            <v>0</v>
          </cell>
          <cell r="G21">
            <v>0.26</v>
          </cell>
          <cell r="H21">
            <v>4513555.54</v>
          </cell>
          <cell r="I21">
            <v>0.74</v>
          </cell>
          <cell r="J21">
            <v>12846273.460000001</v>
          </cell>
          <cell r="L21">
            <v>8</v>
          </cell>
          <cell r="M21">
            <v>2010</v>
          </cell>
          <cell r="N21">
            <v>6092661</v>
          </cell>
          <cell r="O21">
            <v>0</v>
          </cell>
          <cell r="P21">
            <v>0</v>
          </cell>
          <cell r="Q21">
            <v>0.17</v>
          </cell>
          <cell r="R21">
            <v>1035752.37</v>
          </cell>
          <cell r="S21">
            <v>0.83</v>
          </cell>
          <cell r="T21">
            <v>5056908.63</v>
          </cell>
        </row>
        <row r="22">
          <cell r="A22">
            <v>9</v>
          </cell>
          <cell r="B22">
            <v>2010</v>
          </cell>
          <cell r="C22">
            <v>40422</v>
          </cell>
          <cell r="D22">
            <v>11693744</v>
          </cell>
          <cell r="E22">
            <v>0</v>
          </cell>
          <cell r="F22">
            <v>0</v>
          </cell>
          <cell r="G22">
            <v>0.3</v>
          </cell>
          <cell r="H22">
            <v>3508123.2</v>
          </cell>
          <cell r="I22">
            <v>0.7</v>
          </cell>
          <cell r="J22">
            <v>8185620.7999999998</v>
          </cell>
          <cell r="L22">
            <v>9</v>
          </cell>
          <cell r="M22">
            <v>2010</v>
          </cell>
          <cell r="N22">
            <v>7960951</v>
          </cell>
          <cell r="O22">
            <v>0</v>
          </cell>
          <cell r="P22">
            <v>0</v>
          </cell>
          <cell r="Q22">
            <v>0.13</v>
          </cell>
          <cell r="R22">
            <v>1034923.63</v>
          </cell>
          <cell r="S22">
            <v>0.87</v>
          </cell>
          <cell r="T22">
            <v>6926027.3700000001</v>
          </cell>
        </row>
        <row r="23">
          <cell r="A23">
            <v>10</v>
          </cell>
          <cell r="B23">
            <v>2010</v>
          </cell>
          <cell r="C23">
            <v>40452</v>
          </cell>
          <cell r="D23">
            <v>11692801</v>
          </cell>
          <cell r="E23">
            <v>0</v>
          </cell>
          <cell r="F23">
            <v>0</v>
          </cell>
          <cell r="G23">
            <v>0.3</v>
          </cell>
          <cell r="H23">
            <v>3507840.3</v>
          </cell>
          <cell r="I23">
            <v>0.7</v>
          </cell>
          <cell r="J23">
            <v>8184960.7000000002</v>
          </cell>
          <cell r="L23">
            <v>10</v>
          </cell>
          <cell r="M23">
            <v>2010</v>
          </cell>
          <cell r="N23">
            <v>7865743</v>
          </cell>
          <cell r="O23">
            <v>0</v>
          </cell>
          <cell r="P23">
            <v>0</v>
          </cell>
          <cell r="Q23">
            <v>0.13</v>
          </cell>
          <cell r="R23">
            <v>1022546.59</v>
          </cell>
          <cell r="S23">
            <v>0.87</v>
          </cell>
          <cell r="T23">
            <v>6843196.4100000001</v>
          </cell>
        </row>
        <row r="24">
          <cell r="A24">
            <v>11</v>
          </cell>
          <cell r="B24">
            <v>2010</v>
          </cell>
          <cell r="C24">
            <v>40483</v>
          </cell>
          <cell r="D24">
            <v>11336779</v>
          </cell>
          <cell r="E24">
            <v>0</v>
          </cell>
          <cell r="F24">
            <v>0</v>
          </cell>
          <cell r="G24">
            <v>0.31</v>
          </cell>
          <cell r="H24">
            <v>3514401.49</v>
          </cell>
          <cell r="I24">
            <v>0.69</v>
          </cell>
          <cell r="J24">
            <v>7822377.5099999998</v>
          </cell>
          <cell r="L24">
            <v>11</v>
          </cell>
          <cell r="M24">
            <v>2010</v>
          </cell>
          <cell r="N24">
            <v>9928560</v>
          </cell>
          <cell r="O24">
            <v>0</v>
          </cell>
          <cell r="P24">
            <v>0</v>
          </cell>
          <cell r="Q24">
            <v>0.1</v>
          </cell>
          <cell r="R24">
            <v>992856</v>
          </cell>
          <cell r="S24">
            <v>0.9</v>
          </cell>
          <cell r="T24">
            <v>8935704</v>
          </cell>
        </row>
        <row r="25">
          <cell r="A25">
            <v>12</v>
          </cell>
          <cell r="B25">
            <v>2010</v>
          </cell>
          <cell r="C25">
            <v>40513</v>
          </cell>
          <cell r="D25">
            <v>12489651</v>
          </cell>
          <cell r="E25">
            <v>0</v>
          </cell>
          <cell r="F25">
            <v>0</v>
          </cell>
          <cell r="G25">
            <v>0.28000000000000003</v>
          </cell>
          <cell r="H25">
            <v>3497102.28</v>
          </cell>
          <cell r="I25">
            <v>0.72</v>
          </cell>
          <cell r="J25">
            <v>8992548.7200000007</v>
          </cell>
          <cell r="L25">
            <v>12</v>
          </cell>
          <cell r="M25">
            <v>2010</v>
          </cell>
          <cell r="N25">
            <v>9496009</v>
          </cell>
          <cell r="O25">
            <v>0</v>
          </cell>
          <cell r="P25">
            <v>0</v>
          </cell>
          <cell r="Q25">
            <v>0.11</v>
          </cell>
          <cell r="R25">
            <v>1044560.99</v>
          </cell>
          <cell r="S25">
            <v>0.89</v>
          </cell>
          <cell r="T25">
            <v>8451448.0099999998</v>
          </cell>
        </row>
        <row r="26">
          <cell r="A26">
            <v>1</v>
          </cell>
          <cell r="B26">
            <v>2011</v>
          </cell>
          <cell r="C26">
            <v>40544</v>
          </cell>
          <cell r="D26">
            <v>8592651</v>
          </cell>
          <cell r="E26">
            <v>0</v>
          </cell>
          <cell r="F26">
            <v>0</v>
          </cell>
          <cell r="G26">
            <v>0.41</v>
          </cell>
          <cell r="H26">
            <v>3522986.91</v>
          </cell>
          <cell r="I26">
            <v>0.59</v>
          </cell>
          <cell r="J26">
            <v>5069664.09</v>
          </cell>
          <cell r="L26">
            <v>1</v>
          </cell>
          <cell r="M26">
            <v>2011</v>
          </cell>
          <cell r="N26">
            <v>8748992</v>
          </cell>
          <cell r="O26">
            <v>0</v>
          </cell>
          <cell r="P26">
            <v>0</v>
          </cell>
          <cell r="Q26">
            <v>0.13</v>
          </cell>
          <cell r="R26">
            <v>1137368.96</v>
          </cell>
          <cell r="S26">
            <v>0.87</v>
          </cell>
          <cell r="T26">
            <v>7611623.04</v>
          </cell>
        </row>
        <row r="27">
          <cell r="A27">
            <v>2</v>
          </cell>
          <cell r="B27">
            <v>2011</v>
          </cell>
          <cell r="C27">
            <v>40575</v>
          </cell>
          <cell r="D27">
            <v>5151486</v>
          </cell>
          <cell r="E27">
            <v>0</v>
          </cell>
          <cell r="F27">
            <v>0</v>
          </cell>
          <cell r="G27">
            <v>0.54</v>
          </cell>
          <cell r="H27">
            <v>2781802.44</v>
          </cell>
          <cell r="I27">
            <v>0.46</v>
          </cell>
          <cell r="J27">
            <v>2369683.56</v>
          </cell>
          <cell r="L27">
            <v>2</v>
          </cell>
          <cell r="M27">
            <v>2011</v>
          </cell>
          <cell r="N27">
            <v>8879627</v>
          </cell>
          <cell r="O27">
            <v>0</v>
          </cell>
          <cell r="P27">
            <v>0</v>
          </cell>
          <cell r="Q27">
            <v>0.13</v>
          </cell>
          <cell r="R27">
            <v>1154351.51</v>
          </cell>
          <cell r="S27">
            <v>0.87</v>
          </cell>
          <cell r="T27">
            <v>7725275.4900000002</v>
          </cell>
        </row>
        <row r="28">
          <cell r="A28">
            <v>3</v>
          </cell>
          <cell r="B28">
            <v>2011</v>
          </cell>
          <cell r="C28">
            <v>40603</v>
          </cell>
          <cell r="D28">
            <v>4997073</v>
          </cell>
          <cell r="E28">
            <v>0</v>
          </cell>
          <cell r="F28">
            <v>0</v>
          </cell>
          <cell r="G28">
            <v>0.56000000000000005</v>
          </cell>
          <cell r="H28">
            <v>2798360.88</v>
          </cell>
          <cell r="I28">
            <v>0.44</v>
          </cell>
          <cell r="J28">
            <v>2198712.12</v>
          </cell>
          <cell r="L28">
            <v>3</v>
          </cell>
          <cell r="M28">
            <v>2011</v>
          </cell>
          <cell r="N28">
            <v>9462396</v>
          </cell>
          <cell r="O28">
            <v>0</v>
          </cell>
          <cell r="P28">
            <v>0</v>
          </cell>
          <cell r="Q28">
            <v>0.1</v>
          </cell>
          <cell r="R28">
            <v>946239.6</v>
          </cell>
          <cell r="S28">
            <v>0.9</v>
          </cell>
          <cell r="T28">
            <v>8516156.4000000004</v>
          </cell>
        </row>
        <row r="29">
          <cell r="A29">
            <v>4</v>
          </cell>
          <cell r="B29">
            <v>2011</v>
          </cell>
          <cell r="C29">
            <v>40634</v>
          </cell>
          <cell r="D29">
            <v>4193423</v>
          </cell>
          <cell r="E29">
            <v>0</v>
          </cell>
          <cell r="F29">
            <v>0</v>
          </cell>
          <cell r="G29">
            <v>0.67</v>
          </cell>
          <cell r="H29">
            <v>2809593.41</v>
          </cell>
          <cell r="I29">
            <v>0.33</v>
          </cell>
          <cell r="J29">
            <v>1383829.59</v>
          </cell>
          <cell r="L29">
            <v>4</v>
          </cell>
          <cell r="M29">
            <v>2011</v>
          </cell>
          <cell r="N29">
            <v>7449725</v>
          </cell>
          <cell r="O29">
            <v>0</v>
          </cell>
          <cell r="P29">
            <v>0</v>
          </cell>
          <cell r="Q29">
            <v>0.14000000000000001</v>
          </cell>
          <cell r="R29">
            <v>1042961.5</v>
          </cell>
          <cell r="S29">
            <v>0.86</v>
          </cell>
          <cell r="T29">
            <v>6406763.5</v>
          </cell>
        </row>
        <row r="30">
          <cell r="A30">
            <v>5</v>
          </cell>
          <cell r="B30">
            <v>2011</v>
          </cell>
          <cell r="C30">
            <v>40664</v>
          </cell>
          <cell r="D30">
            <v>4293726</v>
          </cell>
          <cell r="E30">
            <v>0</v>
          </cell>
          <cell r="F30">
            <v>0</v>
          </cell>
          <cell r="G30">
            <v>0.69</v>
          </cell>
          <cell r="H30">
            <v>2962670.94</v>
          </cell>
          <cell r="I30">
            <v>0.31</v>
          </cell>
          <cell r="J30">
            <v>1331055.06</v>
          </cell>
          <cell r="L30">
            <v>5</v>
          </cell>
          <cell r="M30">
            <v>2011</v>
          </cell>
          <cell r="N30">
            <v>8380100</v>
          </cell>
          <cell r="O30">
            <v>0</v>
          </cell>
          <cell r="P30">
            <v>0</v>
          </cell>
          <cell r="Q30">
            <v>0.12</v>
          </cell>
          <cell r="R30">
            <v>1005612</v>
          </cell>
          <cell r="S30">
            <v>0.88</v>
          </cell>
          <cell r="T30">
            <v>7374488</v>
          </cell>
        </row>
        <row r="31">
          <cell r="A31">
            <v>6</v>
          </cell>
          <cell r="B31">
            <v>2011</v>
          </cell>
          <cell r="C31">
            <v>40695</v>
          </cell>
          <cell r="D31">
            <v>4796230</v>
          </cell>
          <cell r="E31">
            <v>0</v>
          </cell>
          <cell r="F31">
            <v>0</v>
          </cell>
          <cell r="G31">
            <v>0.61</v>
          </cell>
          <cell r="H31">
            <v>2925700.3</v>
          </cell>
          <cell r="I31">
            <v>0.39</v>
          </cell>
          <cell r="J31">
            <v>1870529.7</v>
          </cell>
          <cell r="L31">
            <v>6</v>
          </cell>
          <cell r="M31">
            <v>2011</v>
          </cell>
          <cell r="N31">
            <v>6332252</v>
          </cell>
          <cell r="O31">
            <v>0</v>
          </cell>
          <cell r="P31">
            <v>0</v>
          </cell>
          <cell r="Q31">
            <v>0.13</v>
          </cell>
          <cell r="R31">
            <v>823192.76</v>
          </cell>
          <cell r="S31">
            <v>0.87</v>
          </cell>
          <cell r="T31">
            <v>5509059.2400000002</v>
          </cell>
        </row>
        <row r="32">
          <cell r="A32">
            <v>7</v>
          </cell>
          <cell r="B32">
            <v>2011</v>
          </cell>
          <cell r="C32">
            <v>40725</v>
          </cell>
          <cell r="D32">
            <v>4982897</v>
          </cell>
          <cell r="E32">
            <v>0</v>
          </cell>
          <cell r="F32">
            <v>0</v>
          </cell>
          <cell r="G32">
            <v>0.57999999999999996</v>
          </cell>
          <cell r="H32">
            <v>2890080.26</v>
          </cell>
          <cell r="I32">
            <v>0.42</v>
          </cell>
          <cell r="J32">
            <v>2092816.74</v>
          </cell>
          <cell r="L32">
            <v>7</v>
          </cell>
          <cell r="M32">
            <v>2011</v>
          </cell>
          <cell r="N32">
            <v>6654499</v>
          </cell>
          <cell r="O32">
            <v>0</v>
          </cell>
          <cell r="P32">
            <v>0</v>
          </cell>
          <cell r="Q32">
            <v>0.11</v>
          </cell>
          <cell r="R32">
            <v>731994.89</v>
          </cell>
          <cell r="S32">
            <v>0.89</v>
          </cell>
          <cell r="T32">
            <v>5922504.1100000003</v>
          </cell>
        </row>
        <row r="33">
          <cell r="A33">
            <v>8</v>
          </cell>
          <cell r="B33">
            <v>2011</v>
          </cell>
          <cell r="C33">
            <v>40756</v>
          </cell>
          <cell r="D33">
            <v>3370305</v>
          </cell>
          <cell r="E33">
            <v>0</v>
          </cell>
          <cell r="F33">
            <v>0</v>
          </cell>
          <cell r="G33">
            <v>0.75</v>
          </cell>
          <cell r="H33">
            <v>2527728.75</v>
          </cell>
          <cell r="I33">
            <v>0.25</v>
          </cell>
          <cell r="J33">
            <v>842576.25</v>
          </cell>
          <cell r="L33">
            <v>8</v>
          </cell>
          <cell r="M33">
            <v>2011</v>
          </cell>
          <cell r="N33">
            <v>7121918</v>
          </cell>
          <cell r="O33">
            <v>0</v>
          </cell>
          <cell r="P33">
            <v>0</v>
          </cell>
          <cell r="Q33">
            <v>0.11</v>
          </cell>
          <cell r="R33">
            <v>783410.98</v>
          </cell>
          <cell r="S33">
            <v>0.89</v>
          </cell>
          <cell r="T33">
            <v>6338507.0199999996</v>
          </cell>
        </row>
        <row r="34">
          <cell r="A34">
            <v>9</v>
          </cell>
          <cell r="B34">
            <v>2011</v>
          </cell>
          <cell r="C34">
            <v>40787</v>
          </cell>
          <cell r="D34">
            <v>3170586</v>
          </cell>
          <cell r="E34">
            <v>0</v>
          </cell>
          <cell r="F34">
            <v>0</v>
          </cell>
          <cell r="G34">
            <v>0.79</v>
          </cell>
          <cell r="H34">
            <v>2504762.94</v>
          </cell>
          <cell r="I34">
            <v>0.21</v>
          </cell>
          <cell r="J34">
            <v>665823.06000000006</v>
          </cell>
          <cell r="L34">
            <v>9</v>
          </cell>
          <cell r="M34">
            <v>2011</v>
          </cell>
          <cell r="N34">
            <v>5498053</v>
          </cell>
          <cell r="O34">
            <v>0</v>
          </cell>
          <cell r="P34">
            <v>0</v>
          </cell>
          <cell r="Q34">
            <v>0.14000000000000001</v>
          </cell>
          <cell r="R34">
            <v>769727.42</v>
          </cell>
          <cell r="S34">
            <v>0.86</v>
          </cell>
          <cell r="T34">
            <v>4728325.58</v>
          </cell>
        </row>
        <row r="35">
          <cell r="A35">
            <v>10</v>
          </cell>
          <cell r="B35">
            <v>2011</v>
          </cell>
          <cell r="C35">
            <v>40817</v>
          </cell>
          <cell r="D35">
            <v>3472121</v>
          </cell>
          <cell r="E35">
            <v>0</v>
          </cell>
          <cell r="F35">
            <v>0</v>
          </cell>
          <cell r="G35">
            <v>0.72</v>
          </cell>
          <cell r="H35">
            <v>2499927.12</v>
          </cell>
          <cell r="I35">
            <v>0.28000000000000003</v>
          </cell>
          <cell r="J35">
            <v>972193.88</v>
          </cell>
          <cell r="L35">
            <v>10</v>
          </cell>
          <cell r="M35">
            <v>2011</v>
          </cell>
          <cell r="N35">
            <v>5431001</v>
          </cell>
          <cell r="O35">
            <v>0</v>
          </cell>
          <cell r="P35">
            <v>0</v>
          </cell>
          <cell r="Q35">
            <v>0.14000000000000001</v>
          </cell>
          <cell r="R35">
            <v>760340.14</v>
          </cell>
          <cell r="S35">
            <v>0.86</v>
          </cell>
          <cell r="T35">
            <v>4670660.8600000003</v>
          </cell>
        </row>
        <row r="36">
          <cell r="A36">
            <v>11</v>
          </cell>
          <cell r="B36">
            <v>2011</v>
          </cell>
          <cell r="C36">
            <v>40848</v>
          </cell>
          <cell r="D36">
            <v>3946351</v>
          </cell>
          <cell r="E36">
            <v>0</v>
          </cell>
          <cell r="F36">
            <v>0</v>
          </cell>
          <cell r="G36">
            <v>0.64</v>
          </cell>
          <cell r="H36">
            <v>2525664.64</v>
          </cell>
          <cell r="I36">
            <v>0.36</v>
          </cell>
          <cell r="J36">
            <v>1420686.36</v>
          </cell>
          <cell r="L36">
            <v>11</v>
          </cell>
          <cell r="M36">
            <v>2011</v>
          </cell>
          <cell r="N36">
            <v>4586564</v>
          </cell>
          <cell r="O36">
            <v>0</v>
          </cell>
          <cell r="P36">
            <v>0</v>
          </cell>
          <cell r="Q36">
            <v>0.16</v>
          </cell>
          <cell r="R36">
            <v>733850.24</v>
          </cell>
          <cell r="S36">
            <v>0.84</v>
          </cell>
          <cell r="T36">
            <v>3852713.76</v>
          </cell>
        </row>
        <row r="37">
          <cell r="A37">
            <v>12</v>
          </cell>
          <cell r="B37">
            <v>2011</v>
          </cell>
          <cell r="C37">
            <v>40878</v>
          </cell>
          <cell r="D37">
            <v>2899451</v>
          </cell>
          <cell r="E37">
            <v>0</v>
          </cell>
          <cell r="F37">
            <v>0</v>
          </cell>
          <cell r="G37">
            <v>0.86</v>
          </cell>
          <cell r="H37">
            <v>2493527.86</v>
          </cell>
          <cell r="I37">
            <v>0.14000000000000001</v>
          </cell>
          <cell r="J37">
            <v>405923.14</v>
          </cell>
          <cell r="L37">
            <v>12</v>
          </cell>
          <cell r="M37">
            <v>2011</v>
          </cell>
          <cell r="N37">
            <v>5671760</v>
          </cell>
          <cell r="O37">
            <v>0</v>
          </cell>
          <cell r="P37">
            <v>0</v>
          </cell>
          <cell r="Q37">
            <v>0.13</v>
          </cell>
          <cell r="R37">
            <v>737328.8</v>
          </cell>
          <cell r="S37">
            <v>0.87</v>
          </cell>
          <cell r="T37">
            <v>4934431.2</v>
          </cell>
        </row>
        <row r="38">
          <cell r="A38">
            <v>1</v>
          </cell>
          <cell r="B38">
            <v>2012</v>
          </cell>
          <cell r="C38">
            <v>40909</v>
          </cell>
          <cell r="D38">
            <v>3833621</v>
          </cell>
          <cell r="E38">
            <v>0</v>
          </cell>
          <cell r="F38">
            <v>0</v>
          </cell>
          <cell r="G38">
            <v>0.64</v>
          </cell>
          <cell r="H38">
            <v>2453517.44</v>
          </cell>
          <cell r="I38">
            <v>0.36</v>
          </cell>
          <cell r="J38">
            <v>1380103.56</v>
          </cell>
          <cell r="L38">
            <v>1</v>
          </cell>
          <cell r="M38">
            <v>2012</v>
          </cell>
          <cell r="N38">
            <v>3841979</v>
          </cell>
          <cell r="O38">
            <v>0</v>
          </cell>
          <cell r="P38">
            <v>0</v>
          </cell>
          <cell r="Q38">
            <v>0.17</v>
          </cell>
          <cell r="R38">
            <v>653136.43000000005</v>
          </cell>
          <cell r="S38">
            <v>0.83</v>
          </cell>
          <cell r="T38">
            <v>3188842.57</v>
          </cell>
        </row>
        <row r="39">
          <cell r="A39">
            <v>2</v>
          </cell>
          <cell r="B39">
            <v>2012</v>
          </cell>
          <cell r="C39">
            <v>40940</v>
          </cell>
          <cell r="D39">
            <v>2855529</v>
          </cell>
          <cell r="E39">
            <v>0</v>
          </cell>
          <cell r="F39">
            <v>0</v>
          </cell>
          <cell r="G39">
            <v>0.87</v>
          </cell>
          <cell r="H39">
            <v>2484310.23</v>
          </cell>
          <cell r="I39">
            <v>0.13</v>
          </cell>
          <cell r="J39">
            <v>371218.77</v>
          </cell>
          <cell r="L39">
            <v>2</v>
          </cell>
          <cell r="M39">
            <v>2012</v>
          </cell>
          <cell r="N39">
            <v>3112146</v>
          </cell>
          <cell r="O39">
            <v>0</v>
          </cell>
          <cell r="P39">
            <v>0</v>
          </cell>
          <cell r="Q39">
            <v>0.21</v>
          </cell>
          <cell r="R39">
            <v>653550.66</v>
          </cell>
          <cell r="S39">
            <v>0.79</v>
          </cell>
          <cell r="T39">
            <v>2458595.34</v>
          </cell>
        </row>
        <row r="40">
          <cell r="A40">
            <v>3</v>
          </cell>
          <cell r="B40">
            <v>2012</v>
          </cell>
          <cell r="C40">
            <v>40969</v>
          </cell>
          <cell r="D40">
            <v>3545903</v>
          </cell>
          <cell r="E40">
            <v>0</v>
          </cell>
          <cell r="F40">
            <v>0</v>
          </cell>
          <cell r="G40">
            <v>0.7</v>
          </cell>
          <cell r="H40">
            <v>2482132.1</v>
          </cell>
          <cell r="I40">
            <v>0.3</v>
          </cell>
          <cell r="J40">
            <v>1063770.8999999999</v>
          </cell>
          <cell r="L40">
            <v>3</v>
          </cell>
          <cell r="M40">
            <v>2012</v>
          </cell>
          <cell r="N40">
            <v>3018081</v>
          </cell>
          <cell r="O40">
            <v>0</v>
          </cell>
          <cell r="P40">
            <v>0</v>
          </cell>
          <cell r="Q40">
            <v>0.22</v>
          </cell>
          <cell r="R40">
            <v>663977.81999999995</v>
          </cell>
          <cell r="S40">
            <v>0.78</v>
          </cell>
          <cell r="T40">
            <v>2354103.1800000002</v>
          </cell>
        </row>
        <row r="41">
          <cell r="A41">
            <v>4</v>
          </cell>
          <cell r="B41">
            <v>2012</v>
          </cell>
          <cell r="C41">
            <v>41000</v>
          </cell>
          <cell r="D41">
            <v>2924996</v>
          </cell>
          <cell r="E41">
            <v>0</v>
          </cell>
          <cell r="F41">
            <v>0</v>
          </cell>
          <cell r="G41">
            <v>0.84</v>
          </cell>
          <cell r="H41">
            <v>2456996.64</v>
          </cell>
          <cell r="I41">
            <v>0.16</v>
          </cell>
          <cell r="J41">
            <v>467999.36</v>
          </cell>
          <cell r="L41">
            <v>4</v>
          </cell>
          <cell r="M41">
            <v>2012</v>
          </cell>
          <cell r="N41">
            <v>1790804</v>
          </cell>
          <cell r="O41">
            <v>0</v>
          </cell>
          <cell r="P41">
            <v>0</v>
          </cell>
          <cell r="Q41">
            <v>0.35</v>
          </cell>
          <cell r="R41">
            <v>626781.4</v>
          </cell>
          <cell r="S41">
            <v>0.65</v>
          </cell>
          <cell r="T41">
            <v>1164022.6000000001</v>
          </cell>
        </row>
        <row r="42">
          <cell r="A42">
            <v>5</v>
          </cell>
          <cell r="B42">
            <v>2012</v>
          </cell>
          <cell r="C42">
            <v>41030</v>
          </cell>
          <cell r="D42">
            <v>3575032</v>
          </cell>
          <cell r="E42">
            <v>0</v>
          </cell>
          <cell r="F42">
            <v>0</v>
          </cell>
          <cell r="G42">
            <v>0.69</v>
          </cell>
          <cell r="H42">
            <v>2466772.08</v>
          </cell>
          <cell r="I42">
            <v>0.31</v>
          </cell>
          <cell r="J42">
            <v>1108259.92</v>
          </cell>
          <cell r="L42">
            <v>5</v>
          </cell>
          <cell r="M42">
            <v>2012</v>
          </cell>
          <cell r="N42">
            <v>1808307</v>
          </cell>
          <cell r="O42">
            <v>0</v>
          </cell>
          <cell r="P42">
            <v>0</v>
          </cell>
          <cell r="Q42">
            <v>0.35</v>
          </cell>
          <cell r="R42">
            <v>632907.44999999995</v>
          </cell>
          <cell r="S42">
            <v>0.65</v>
          </cell>
          <cell r="T42">
            <v>1175399.55</v>
          </cell>
        </row>
        <row r="43">
          <cell r="A43">
            <v>6</v>
          </cell>
          <cell r="B43">
            <v>2012</v>
          </cell>
          <cell r="C43">
            <v>41061</v>
          </cell>
          <cell r="D43">
            <v>3939182</v>
          </cell>
          <cell r="E43">
            <v>0</v>
          </cell>
          <cell r="F43">
            <v>0</v>
          </cell>
          <cell r="G43">
            <v>0.63</v>
          </cell>
          <cell r="H43">
            <v>2481684.66</v>
          </cell>
          <cell r="I43">
            <v>0.37</v>
          </cell>
          <cell r="J43">
            <v>1457497.34</v>
          </cell>
          <cell r="L43">
            <v>6</v>
          </cell>
          <cell r="M43">
            <v>2012</v>
          </cell>
          <cell r="N43">
            <v>2279423</v>
          </cell>
          <cell r="O43">
            <v>0</v>
          </cell>
          <cell r="P43">
            <v>0</v>
          </cell>
          <cell r="Q43">
            <v>0.28000000000000003</v>
          </cell>
          <cell r="R43">
            <v>638238.43999999994</v>
          </cell>
          <cell r="S43">
            <v>0.72</v>
          </cell>
          <cell r="T43">
            <v>1641184.56</v>
          </cell>
        </row>
        <row r="44">
          <cell r="A44">
            <v>7</v>
          </cell>
          <cell r="B44">
            <v>2012</v>
          </cell>
          <cell r="C44">
            <v>41091</v>
          </cell>
          <cell r="D44">
            <v>3698930</v>
          </cell>
          <cell r="E44">
            <v>0</v>
          </cell>
          <cell r="F44">
            <v>0</v>
          </cell>
          <cell r="G44">
            <v>0.66</v>
          </cell>
          <cell r="H44">
            <v>2441293.7999999998</v>
          </cell>
          <cell r="I44">
            <v>0.34</v>
          </cell>
          <cell r="J44">
            <v>1257636.2</v>
          </cell>
          <cell r="L44">
            <v>7</v>
          </cell>
          <cell r="M44">
            <v>2012</v>
          </cell>
          <cell r="N44">
            <v>2538169</v>
          </cell>
          <cell r="O44">
            <v>0</v>
          </cell>
          <cell r="P44">
            <v>0</v>
          </cell>
          <cell r="Q44">
            <v>0.24</v>
          </cell>
          <cell r="R44">
            <v>609160.56000000006</v>
          </cell>
          <cell r="S44">
            <v>0.76</v>
          </cell>
          <cell r="T44">
            <v>1929008.44</v>
          </cell>
        </row>
        <row r="45">
          <cell r="A45">
            <v>8</v>
          </cell>
          <cell r="B45">
            <v>2012</v>
          </cell>
          <cell r="C45">
            <v>41122</v>
          </cell>
          <cell r="D45">
            <v>3070648</v>
          </cell>
          <cell r="E45">
            <v>0</v>
          </cell>
          <cell r="F45">
            <v>0</v>
          </cell>
          <cell r="G45">
            <v>0.79</v>
          </cell>
          <cell r="H45">
            <v>2425811.92</v>
          </cell>
          <cell r="I45">
            <v>0.21</v>
          </cell>
          <cell r="J45">
            <v>644836.07999999996</v>
          </cell>
          <cell r="L45">
            <v>8</v>
          </cell>
          <cell r="M45">
            <v>2012</v>
          </cell>
          <cell r="N45">
            <v>1711443</v>
          </cell>
          <cell r="O45">
            <v>0</v>
          </cell>
          <cell r="P45">
            <v>0</v>
          </cell>
          <cell r="Q45">
            <v>0.4</v>
          </cell>
          <cell r="R45">
            <v>684577.2</v>
          </cell>
          <cell r="S45">
            <v>0.6</v>
          </cell>
          <cell r="T45">
            <v>1026865.8</v>
          </cell>
        </row>
        <row r="46">
          <cell r="A46">
            <v>9</v>
          </cell>
          <cell r="B46">
            <v>2012</v>
          </cell>
          <cell r="C46">
            <v>41153</v>
          </cell>
          <cell r="D46">
            <v>2783035</v>
          </cell>
          <cell r="E46">
            <v>0</v>
          </cell>
          <cell r="F46">
            <v>0</v>
          </cell>
          <cell r="G46">
            <v>0.88</v>
          </cell>
          <cell r="H46">
            <v>2449070.7999999998</v>
          </cell>
          <cell r="I46">
            <v>0.12</v>
          </cell>
          <cell r="J46">
            <v>333964.2</v>
          </cell>
          <cell r="L46">
            <v>9</v>
          </cell>
          <cell r="M46">
            <v>2012</v>
          </cell>
          <cell r="N46">
            <v>1497481</v>
          </cell>
          <cell r="O46">
            <v>0</v>
          </cell>
          <cell r="P46">
            <v>0</v>
          </cell>
          <cell r="Q46">
            <v>0.46</v>
          </cell>
          <cell r="R46">
            <v>688841.26</v>
          </cell>
          <cell r="S46">
            <v>0.54</v>
          </cell>
          <cell r="T46">
            <v>808639.74</v>
          </cell>
        </row>
        <row r="47">
          <cell r="A47">
            <v>10</v>
          </cell>
          <cell r="B47">
            <v>2012</v>
          </cell>
          <cell r="C47">
            <v>41183</v>
          </cell>
          <cell r="D47">
            <v>2975885</v>
          </cell>
          <cell r="E47">
            <v>0</v>
          </cell>
          <cell r="F47">
            <v>0</v>
          </cell>
          <cell r="G47">
            <v>0.82</v>
          </cell>
          <cell r="H47">
            <v>2440225.7000000002</v>
          </cell>
          <cell r="I47">
            <v>0.18</v>
          </cell>
          <cell r="J47">
            <v>535659.30000000005</v>
          </cell>
          <cell r="L47">
            <v>10</v>
          </cell>
          <cell r="M47">
            <v>2012</v>
          </cell>
          <cell r="N47">
            <v>1634500</v>
          </cell>
          <cell r="O47">
            <v>0</v>
          </cell>
          <cell r="P47">
            <v>0</v>
          </cell>
          <cell r="Q47">
            <v>0.41</v>
          </cell>
          <cell r="R47">
            <v>670145</v>
          </cell>
          <cell r="S47">
            <v>0.59</v>
          </cell>
          <cell r="T47">
            <v>964355</v>
          </cell>
        </row>
        <row r="48">
          <cell r="A48">
            <v>11</v>
          </cell>
          <cell r="B48">
            <v>2012</v>
          </cell>
          <cell r="C48">
            <v>41214</v>
          </cell>
          <cell r="D48">
            <v>3299273</v>
          </cell>
          <cell r="E48">
            <v>0</v>
          </cell>
          <cell r="F48">
            <v>0</v>
          </cell>
          <cell r="G48">
            <v>0.73</v>
          </cell>
          <cell r="H48">
            <v>2408469.29</v>
          </cell>
          <cell r="I48">
            <v>0.27</v>
          </cell>
          <cell r="J48">
            <v>890803.71</v>
          </cell>
          <cell r="L48">
            <v>11</v>
          </cell>
          <cell r="M48">
            <v>2012</v>
          </cell>
          <cell r="N48">
            <v>1790344</v>
          </cell>
          <cell r="O48">
            <v>0</v>
          </cell>
          <cell r="P48">
            <v>0</v>
          </cell>
          <cell r="Q48">
            <v>0.39</v>
          </cell>
          <cell r="R48">
            <v>698234.16</v>
          </cell>
          <cell r="S48">
            <v>0.61</v>
          </cell>
          <cell r="T48">
            <v>1092109.8400000001</v>
          </cell>
        </row>
        <row r="49">
          <cell r="A49">
            <v>12</v>
          </cell>
          <cell r="B49">
            <v>2012</v>
          </cell>
          <cell r="C49">
            <v>41244</v>
          </cell>
          <cell r="D49">
            <v>4674485</v>
          </cell>
          <cell r="E49">
            <v>0</v>
          </cell>
          <cell r="F49">
            <v>0</v>
          </cell>
          <cell r="G49">
            <v>0.52</v>
          </cell>
          <cell r="H49">
            <v>2430732.2000000002</v>
          </cell>
          <cell r="I49">
            <v>0.48</v>
          </cell>
          <cell r="J49">
            <v>2243752.7999999998</v>
          </cell>
          <cell r="L49">
            <v>12</v>
          </cell>
          <cell r="M49">
            <v>2012</v>
          </cell>
          <cell r="N49">
            <v>1066776</v>
          </cell>
          <cell r="O49">
            <v>0</v>
          </cell>
          <cell r="P49">
            <v>0</v>
          </cell>
          <cell r="Q49">
            <v>0.64</v>
          </cell>
          <cell r="R49">
            <v>682736.64000000001</v>
          </cell>
          <cell r="S49">
            <v>0.36</v>
          </cell>
          <cell r="T49">
            <v>384039.36</v>
          </cell>
        </row>
        <row r="50">
          <cell r="A50">
            <v>1</v>
          </cell>
          <cell r="B50">
            <v>2013</v>
          </cell>
          <cell r="C50">
            <v>41275</v>
          </cell>
          <cell r="D50">
            <v>5689908</v>
          </cell>
          <cell r="E50">
            <v>0</v>
          </cell>
          <cell r="F50">
            <v>0</v>
          </cell>
          <cell r="G50">
            <v>0.4</v>
          </cell>
          <cell r="H50">
            <v>2275963.2000000002</v>
          </cell>
          <cell r="I50">
            <v>0.6</v>
          </cell>
          <cell r="J50">
            <v>3413944.8</v>
          </cell>
          <cell r="L50">
            <v>1</v>
          </cell>
          <cell r="M50">
            <v>2013</v>
          </cell>
          <cell r="N50">
            <v>2190842</v>
          </cell>
          <cell r="O50">
            <v>0</v>
          </cell>
          <cell r="P50">
            <v>0</v>
          </cell>
          <cell r="Q50">
            <v>0.35</v>
          </cell>
          <cell r="R50">
            <v>766794.7</v>
          </cell>
          <cell r="S50">
            <v>0.65</v>
          </cell>
          <cell r="T50">
            <v>1424047.3</v>
          </cell>
        </row>
        <row r="51">
          <cell r="A51">
            <v>2</v>
          </cell>
          <cell r="B51">
            <v>2013</v>
          </cell>
          <cell r="C51">
            <v>41306</v>
          </cell>
          <cell r="D51">
            <v>4376666</v>
          </cell>
          <cell r="E51">
            <v>0</v>
          </cell>
          <cell r="F51">
            <v>0</v>
          </cell>
          <cell r="G51">
            <v>0.52</v>
          </cell>
          <cell r="H51">
            <v>2275866.3199999998</v>
          </cell>
          <cell r="I51">
            <v>0.48</v>
          </cell>
          <cell r="J51">
            <v>2100799.6800000002</v>
          </cell>
          <cell r="L51">
            <v>2</v>
          </cell>
          <cell r="M51">
            <v>2013</v>
          </cell>
          <cell r="N51">
            <v>1082150</v>
          </cell>
          <cell r="O51">
            <v>0</v>
          </cell>
          <cell r="P51">
            <v>0</v>
          </cell>
          <cell r="Q51">
            <v>0.71</v>
          </cell>
          <cell r="R51">
            <v>768326.5</v>
          </cell>
          <cell r="S51">
            <v>0.28999999999999998</v>
          </cell>
          <cell r="T51">
            <v>313823.5</v>
          </cell>
        </row>
        <row r="52">
          <cell r="A52">
            <v>3</v>
          </cell>
          <cell r="B52">
            <v>2013</v>
          </cell>
          <cell r="C52">
            <v>41334</v>
          </cell>
          <cell r="D52">
            <v>4856214</v>
          </cell>
          <cell r="E52">
            <v>0</v>
          </cell>
          <cell r="F52">
            <v>0</v>
          </cell>
          <cell r="G52">
            <v>0.46</v>
          </cell>
          <cell r="H52">
            <v>2233858.44</v>
          </cell>
          <cell r="I52">
            <v>0.54</v>
          </cell>
          <cell r="J52">
            <v>2622355.56</v>
          </cell>
          <cell r="L52">
            <v>3</v>
          </cell>
          <cell r="M52">
            <v>2013</v>
          </cell>
          <cell r="N52">
            <v>1853082</v>
          </cell>
          <cell r="O52">
            <v>0</v>
          </cell>
          <cell r="P52">
            <v>0</v>
          </cell>
          <cell r="Q52">
            <v>0.42</v>
          </cell>
          <cell r="R52">
            <v>778294.44</v>
          </cell>
          <cell r="S52">
            <v>0.57999999999999996</v>
          </cell>
          <cell r="T52">
            <v>1074787.56</v>
          </cell>
        </row>
        <row r="53">
          <cell r="A53">
            <v>4</v>
          </cell>
          <cell r="B53">
            <v>2013</v>
          </cell>
          <cell r="C53">
            <v>41365</v>
          </cell>
          <cell r="D53">
            <v>4386202</v>
          </cell>
          <cell r="E53">
            <v>0</v>
          </cell>
          <cell r="F53">
            <v>0</v>
          </cell>
          <cell r="G53">
            <v>0.53</v>
          </cell>
          <cell r="H53">
            <v>2324687.06</v>
          </cell>
          <cell r="I53">
            <v>0.47</v>
          </cell>
          <cell r="J53">
            <v>2061514.94</v>
          </cell>
          <cell r="L53">
            <v>4</v>
          </cell>
          <cell r="M53">
            <v>2013</v>
          </cell>
          <cell r="N53">
            <v>1190638</v>
          </cell>
          <cell r="O53">
            <v>0</v>
          </cell>
          <cell r="P53">
            <v>0</v>
          </cell>
          <cell r="Q53">
            <v>0.63</v>
          </cell>
          <cell r="R53">
            <v>750101.94</v>
          </cell>
          <cell r="S53">
            <v>0.37</v>
          </cell>
          <cell r="T53">
            <v>440536.06</v>
          </cell>
        </row>
        <row r="54">
          <cell r="A54">
            <v>5</v>
          </cell>
          <cell r="B54">
            <v>2013</v>
          </cell>
          <cell r="C54">
            <v>41395</v>
          </cell>
          <cell r="D54">
            <v>4452421</v>
          </cell>
          <cell r="E54">
            <v>0</v>
          </cell>
          <cell r="F54">
            <v>0</v>
          </cell>
          <cell r="G54">
            <v>0.51</v>
          </cell>
          <cell r="H54">
            <v>2270734.71</v>
          </cell>
          <cell r="I54">
            <v>0.49</v>
          </cell>
          <cell r="J54">
            <v>2181686.29</v>
          </cell>
          <cell r="L54">
            <v>5</v>
          </cell>
          <cell r="M54">
            <v>2013</v>
          </cell>
          <cell r="N54">
            <v>2043365</v>
          </cell>
          <cell r="O54">
            <v>0</v>
          </cell>
          <cell r="P54">
            <v>0</v>
          </cell>
          <cell r="Q54">
            <v>0.38</v>
          </cell>
          <cell r="R54">
            <v>776478.7</v>
          </cell>
          <cell r="S54">
            <v>0.62</v>
          </cell>
          <cell r="T54">
            <v>1266886.3</v>
          </cell>
        </row>
        <row r="55">
          <cell r="A55">
            <v>6</v>
          </cell>
          <cell r="B55">
            <v>2013</v>
          </cell>
          <cell r="C55">
            <v>41426</v>
          </cell>
          <cell r="D55">
            <v>5260782</v>
          </cell>
          <cell r="E55">
            <v>0</v>
          </cell>
          <cell r="F55">
            <v>0</v>
          </cell>
          <cell r="G55">
            <v>0.42</v>
          </cell>
          <cell r="H55">
            <v>2209528.44</v>
          </cell>
          <cell r="I55">
            <v>0.57999999999999996</v>
          </cell>
          <cell r="J55">
            <v>3051253.56</v>
          </cell>
          <cell r="L55">
            <v>6</v>
          </cell>
          <cell r="M55">
            <v>2013</v>
          </cell>
          <cell r="N55">
            <v>2431143</v>
          </cell>
          <cell r="O55">
            <v>0</v>
          </cell>
          <cell r="P55">
            <v>0</v>
          </cell>
          <cell r="Q55">
            <v>0.32</v>
          </cell>
          <cell r="R55">
            <v>777965.76</v>
          </cell>
          <cell r="S55">
            <v>0.68</v>
          </cell>
          <cell r="T55">
            <v>1653177.24</v>
          </cell>
        </row>
        <row r="56">
          <cell r="A56">
            <v>7</v>
          </cell>
          <cell r="B56">
            <v>2013</v>
          </cell>
          <cell r="C56">
            <v>41456</v>
          </cell>
          <cell r="D56">
            <v>4710414</v>
          </cell>
          <cell r="E56">
            <v>0</v>
          </cell>
          <cell r="F56">
            <v>0</v>
          </cell>
          <cell r="G56">
            <v>0.47</v>
          </cell>
          <cell r="H56">
            <v>2213894.58</v>
          </cell>
          <cell r="I56">
            <v>0.53</v>
          </cell>
          <cell r="J56">
            <v>2496519.42</v>
          </cell>
          <cell r="L56">
            <v>7</v>
          </cell>
          <cell r="M56">
            <v>2013</v>
          </cell>
          <cell r="N56">
            <v>1674838</v>
          </cell>
          <cell r="O56">
            <v>0</v>
          </cell>
          <cell r="P56">
            <v>0</v>
          </cell>
          <cell r="Q56">
            <v>0.45</v>
          </cell>
          <cell r="R56">
            <v>753677.1</v>
          </cell>
          <cell r="S56">
            <v>0.55000000000000004</v>
          </cell>
          <cell r="T56">
            <v>921160.9</v>
          </cell>
        </row>
        <row r="57">
          <cell r="A57">
            <v>8</v>
          </cell>
          <cell r="B57">
            <v>2013</v>
          </cell>
          <cell r="C57">
            <v>41487</v>
          </cell>
          <cell r="D57">
            <v>3771694</v>
          </cell>
          <cell r="E57">
            <v>0</v>
          </cell>
          <cell r="F57">
            <v>0</v>
          </cell>
          <cell r="G57">
            <v>0.57999999999999996</v>
          </cell>
          <cell r="H57">
            <v>2187582.52</v>
          </cell>
          <cell r="I57">
            <v>0.42</v>
          </cell>
          <cell r="J57">
            <v>1584111.48</v>
          </cell>
          <cell r="L57">
            <v>8</v>
          </cell>
          <cell r="M57">
            <v>2013</v>
          </cell>
          <cell r="N57">
            <v>1421570</v>
          </cell>
          <cell r="O57">
            <v>0</v>
          </cell>
          <cell r="P57">
            <v>0</v>
          </cell>
          <cell r="Q57">
            <v>0.49</v>
          </cell>
          <cell r="R57">
            <v>696569.3</v>
          </cell>
          <cell r="S57">
            <v>0.51</v>
          </cell>
          <cell r="T57">
            <v>725000.7</v>
          </cell>
        </row>
        <row r="58">
          <cell r="A58">
            <v>9</v>
          </cell>
          <cell r="B58">
            <v>2013</v>
          </cell>
          <cell r="C58">
            <v>41518</v>
          </cell>
          <cell r="D58">
            <v>3976194</v>
          </cell>
          <cell r="E58">
            <v>0</v>
          </cell>
          <cell r="F58">
            <v>0</v>
          </cell>
          <cell r="G58">
            <v>0.54</v>
          </cell>
          <cell r="H58">
            <v>2147144.7599999998</v>
          </cell>
          <cell r="I58">
            <v>0.46</v>
          </cell>
          <cell r="J58">
            <v>1829049.24</v>
          </cell>
          <cell r="L58">
            <v>9</v>
          </cell>
          <cell r="M58">
            <v>2013</v>
          </cell>
          <cell r="N58">
            <v>1057602</v>
          </cell>
          <cell r="O58">
            <v>0</v>
          </cell>
          <cell r="P58">
            <v>0</v>
          </cell>
          <cell r="Q58">
            <v>0.67</v>
          </cell>
          <cell r="R58">
            <v>708593.34</v>
          </cell>
          <cell r="S58">
            <v>0.33</v>
          </cell>
          <cell r="T58">
            <v>349008.66</v>
          </cell>
        </row>
        <row r="59">
          <cell r="A59">
            <v>10</v>
          </cell>
          <cell r="B59">
            <v>2013</v>
          </cell>
          <cell r="C59">
            <v>41548</v>
          </cell>
          <cell r="D59">
            <v>3976027</v>
          </cell>
          <cell r="E59">
            <v>0</v>
          </cell>
          <cell r="F59">
            <v>0</v>
          </cell>
          <cell r="G59">
            <v>0.53</v>
          </cell>
          <cell r="H59">
            <v>2107294.31</v>
          </cell>
          <cell r="I59">
            <v>0.47</v>
          </cell>
          <cell r="J59">
            <v>1868732.69</v>
          </cell>
          <cell r="L59">
            <v>10</v>
          </cell>
          <cell r="M59">
            <v>2013</v>
          </cell>
          <cell r="N59">
            <v>1276133</v>
          </cell>
          <cell r="O59">
            <v>0</v>
          </cell>
          <cell r="P59">
            <v>0</v>
          </cell>
          <cell r="Q59">
            <v>0.5</v>
          </cell>
          <cell r="R59">
            <v>638066.5</v>
          </cell>
          <cell r="S59">
            <v>0.5</v>
          </cell>
          <cell r="T59">
            <v>638066.5</v>
          </cell>
        </row>
        <row r="60">
          <cell r="A60">
            <v>11</v>
          </cell>
          <cell r="B60">
            <v>2013</v>
          </cell>
          <cell r="C60">
            <v>41579</v>
          </cell>
          <cell r="D60">
            <v>4175241</v>
          </cell>
          <cell r="E60">
            <v>0</v>
          </cell>
          <cell r="F60">
            <v>0</v>
          </cell>
          <cell r="G60">
            <v>0.51</v>
          </cell>
          <cell r="H60">
            <v>2129372.91</v>
          </cell>
          <cell r="I60">
            <v>0.49</v>
          </cell>
          <cell r="J60">
            <v>2045868.09</v>
          </cell>
          <cell r="L60">
            <v>11</v>
          </cell>
          <cell r="M60">
            <v>2013</v>
          </cell>
          <cell r="N60">
            <v>1564908</v>
          </cell>
          <cell r="O60">
            <v>0</v>
          </cell>
          <cell r="P60">
            <v>0</v>
          </cell>
          <cell r="Q60">
            <v>0.41</v>
          </cell>
          <cell r="R60">
            <v>641612.28</v>
          </cell>
          <cell r="S60">
            <v>0.59</v>
          </cell>
          <cell r="T60">
            <v>923295.72</v>
          </cell>
        </row>
        <row r="61">
          <cell r="A61">
            <v>12</v>
          </cell>
          <cell r="B61">
            <v>2013</v>
          </cell>
          <cell r="C61">
            <v>41609</v>
          </cell>
          <cell r="D61">
            <v>4534491</v>
          </cell>
          <cell r="E61">
            <v>0</v>
          </cell>
          <cell r="F61">
            <v>0</v>
          </cell>
          <cell r="G61">
            <v>0.45</v>
          </cell>
          <cell r="H61">
            <v>2040520.95</v>
          </cell>
          <cell r="I61">
            <v>0.55000000000000004</v>
          </cell>
          <cell r="J61">
            <v>2493970.0499999998</v>
          </cell>
          <cell r="L61">
            <v>12</v>
          </cell>
          <cell r="M61">
            <v>2013</v>
          </cell>
          <cell r="N61">
            <v>3073436</v>
          </cell>
          <cell r="O61">
            <v>0</v>
          </cell>
          <cell r="P61">
            <v>0</v>
          </cell>
          <cell r="Q61">
            <v>0.21</v>
          </cell>
          <cell r="R61">
            <v>645421.56000000006</v>
          </cell>
          <cell r="S61">
            <v>0.79</v>
          </cell>
          <cell r="T61">
            <v>2428014.44</v>
          </cell>
        </row>
        <row r="62">
          <cell r="A62">
            <v>1</v>
          </cell>
          <cell r="B62">
            <v>2014</v>
          </cell>
          <cell r="C62">
            <v>41640</v>
          </cell>
          <cell r="D62">
            <v>4556603</v>
          </cell>
          <cell r="E62">
            <v>0</v>
          </cell>
          <cell r="F62">
            <v>0</v>
          </cell>
          <cell r="G62">
            <v>0.43</v>
          </cell>
          <cell r="H62">
            <v>1959339.29</v>
          </cell>
          <cell r="I62">
            <v>0.56999999999999995</v>
          </cell>
          <cell r="J62">
            <v>2597263.71</v>
          </cell>
          <cell r="L62">
            <v>1</v>
          </cell>
          <cell r="M62">
            <v>2014</v>
          </cell>
          <cell r="N62">
            <v>3336692</v>
          </cell>
          <cell r="O62">
            <v>0</v>
          </cell>
          <cell r="P62">
            <v>0</v>
          </cell>
          <cell r="Q62">
            <v>0.18</v>
          </cell>
          <cell r="R62">
            <v>600604.56000000006</v>
          </cell>
          <cell r="S62">
            <v>0.82</v>
          </cell>
          <cell r="T62">
            <v>2736087.44</v>
          </cell>
        </row>
        <row r="63">
          <cell r="A63">
            <v>2</v>
          </cell>
          <cell r="B63">
            <v>2014</v>
          </cell>
          <cell r="C63">
            <v>41671</v>
          </cell>
          <cell r="D63">
            <v>4384249</v>
          </cell>
          <cell r="E63">
            <v>0</v>
          </cell>
          <cell r="F63">
            <v>0</v>
          </cell>
          <cell r="G63">
            <v>0.45</v>
          </cell>
          <cell r="H63">
            <v>1972912.05</v>
          </cell>
          <cell r="I63">
            <v>0.55000000000000004</v>
          </cell>
          <cell r="J63">
            <v>2411336.9500000002</v>
          </cell>
          <cell r="L63">
            <v>2</v>
          </cell>
          <cell r="M63">
            <v>2014</v>
          </cell>
          <cell r="N63">
            <v>2270997</v>
          </cell>
          <cell r="O63">
            <v>0</v>
          </cell>
          <cell r="P63">
            <v>0</v>
          </cell>
          <cell r="Q63">
            <v>0.27</v>
          </cell>
          <cell r="R63">
            <v>613169.18999999994</v>
          </cell>
          <cell r="S63">
            <v>0.73</v>
          </cell>
          <cell r="T63">
            <v>1657827.81</v>
          </cell>
        </row>
        <row r="64">
          <cell r="A64">
            <v>3</v>
          </cell>
          <cell r="B64">
            <v>2014</v>
          </cell>
          <cell r="C64">
            <v>41699</v>
          </cell>
          <cell r="D64">
            <v>4029951</v>
          </cell>
          <cell r="E64">
            <v>0</v>
          </cell>
          <cell r="F64">
            <v>0</v>
          </cell>
          <cell r="G64">
            <v>0.48</v>
          </cell>
          <cell r="H64">
            <v>1934376.48</v>
          </cell>
          <cell r="I64">
            <v>0.52</v>
          </cell>
          <cell r="J64">
            <v>2095574.52</v>
          </cell>
          <cell r="L64">
            <v>3</v>
          </cell>
          <cell r="M64">
            <v>2014</v>
          </cell>
          <cell r="N64">
            <v>2857354</v>
          </cell>
          <cell r="O64">
            <v>0</v>
          </cell>
          <cell r="P64">
            <v>0</v>
          </cell>
          <cell r="Q64">
            <v>0.22</v>
          </cell>
          <cell r="R64">
            <v>628617.88</v>
          </cell>
          <cell r="S64">
            <v>0.78</v>
          </cell>
          <cell r="T64">
            <v>2228736.12</v>
          </cell>
        </row>
        <row r="65">
          <cell r="A65">
            <v>4</v>
          </cell>
          <cell r="B65">
            <v>2014</v>
          </cell>
          <cell r="C65">
            <v>41730</v>
          </cell>
          <cell r="D65">
            <v>3938281</v>
          </cell>
          <cell r="E65">
            <v>0</v>
          </cell>
          <cell r="F65">
            <v>0</v>
          </cell>
          <cell r="G65">
            <v>0.48</v>
          </cell>
          <cell r="H65">
            <v>1890374.88</v>
          </cell>
          <cell r="I65">
            <v>0.52</v>
          </cell>
          <cell r="J65">
            <v>2047906.12</v>
          </cell>
          <cell r="L65">
            <v>4</v>
          </cell>
          <cell r="M65">
            <v>2014</v>
          </cell>
          <cell r="N65">
            <v>2345896</v>
          </cell>
          <cell r="O65">
            <v>0</v>
          </cell>
          <cell r="P65">
            <v>0</v>
          </cell>
          <cell r="Q65">
            <v>0.3</v>
          </cell>
          <cell r="R65">
            <v>703768.8</v>
          </cell>
          <cell r="S65">
            <v>0.7</v>
          </cell>
          <cell r="T65">
            <v>1642127.2</v>
          </cell>
        </row>
        <row r="66">
          <cell r="A66">
            <v>5</v>
          </cell>
          <cell r="B66">
            <v>2014</v>
          </cell>
          <cell r="C66">
            <v>41760</v>
          </cell>
          <cell r="D66">
            <v>3747529</v>
          </cell>
          <cell r="E66">
            <v>0</v>
          </cell>
          <cell r="F66">
            <v>0</v>
          </cell>
          <cell r="G66">
            <v>0.48</v>
          </cell>
          <cell r="H66">
            <v>1798813.92</v>
          </cell>
          <cell r="I66">
            <v>0.52</v>
          </cell>
          <cell r="J66">
            <v>1948715.08</v>
          </cell>
          <cell r="L66">
            <v>5</v>
          </cell>
          <cell r="M66">
            <v>2014</v>
          </cell>
          <cell r="N66">
            <v>2474862</v>
          </cell>
          <cell r="O66">
            <v>0</v>
          </cell>
          <cell r="P66">
            <v>0</v>
          </cell>
          <cell r="Q66">
            <v>0.28000000000000003</v>
          </cell>
          <cell r="R66">
            <v>692961.36</v>
          </cell>
          <cell r="S66">
            <v>0.72</v>
          </cell>
          <cell r="T66">
            <v>1781900.64</v>
          </cell>
        </row>
        <row r="67">
          <cell r="A67">
            <v>6</v>
          </cell>
          <cell r="B67">
            <v>2014</v>
          </cell>
          <cell r="C67">
            <v>41791</v>
          </cell>
          <cell r="D67">
            <v>4542858</v>
          </cell>
          <cell r="E67">
            <v>0</v>
          </cell>
          <cell r="F67">
            <v>0</v>
          </cell>
          <cell r="G67">
            <v>0.4</v>
          </cell>
          <cell r="H67">
            <v>1817143.2</v>
          </cell>
          <cell r="I67">
            <v>0.6</v>
          </cell>
          <cell r="J67">
            <v>2725714.8</v>
          </cell>
          <cell r="L67">
            <v>6</v>
          </cell>
          <cell r="M67">
            <v>2014</v>
          </cell>
          <cell r="N67">
            <v>3337709</v>
          </cell>
          <cell r="O67">
            <v>0</v>
          </cell>
          <cell r="P67">
            <v>0</v>
          </cell>
          <cell r="Q67">
            <v>0.18</v>
          </cell>
          <cell r="R67">
            <v>600787.62</v>
          </cell>
          <cell r="S67">
            <v>0.82</v>
          </cell>
          <cell r="T67">
            <v>2736921.38</v>
          </cell>
        </row>
        <row r="68">
          <cell r="A68">
            <v>7</v>
          </cell>
          <cell r="B68">
            <v>2014</v>
          </cell>
          <cell r="C68">
            <v>41821</v>
          </cell>
          <cell r="D68">
            <v>4462012</v>
          </cell>
          <cell r="E68">
            <v>0</v>
          </cell>
          <cell r="F68">
            <v>0</v>
          </cell>
          <cell r="G68">
            <v>0.41</v>
          </cell>
          <cell r="H68">
            <v>1829424.92</v>
          </cell>
          <cell r="I68">
            <v>0.59</v>
          </cell>
          <cell r="J68">
            <v>2632587.08</v>
          </cell>
          <cell r="L68">
            <v>7</v>
          </cell>
          <cell r="M68">
            <v>2014</v>
          </cell>
          <cell r="N68">
            <v>1883069</v>
          </cell>
          <cell r="O68">
            <v>0</v>
          </cell>
          <cell r="P68">
            <v>0</v>
          </cell>
          <cell r="Q68">
            <v>0.36</v>
          </cell>
          <cell r="R68">
            <v>677904.84</v>
          </cell>
          <cell r="S68">
            <v>0.64</v>
          </cell>
          <cell r="T68">
            <v>1205164.1599999999</v>
          </cell>
        </row>
        <row r="69">
          <cell r="A69">
            <v>8</v>
          </cell>
          <cell r="B69">
            <v>2014</v>
          </cell>
          <cell r="C69">
            <v>41852</v>
          </cell>
          <cell r="D69">
            <v>3940936</v>
          </cell>
          <cell r="E69">
            <v>0</v>
          </cell>
          <cell r="F69">
            <v>0</v>
          </cell>
          <cell r="G69">
            <v>0.45</v>
          </cell>
          <cell r="H69">
            <v>1773421.2</v>
          </cell>
          <cell r="I69">
            <v>0.55000000000000004</v>
          </cell>
          <cell r="J69">
            <v>2167514.7999999998</v>
          </cell>
          <cell r="L69">
            <v>8</v>
          </cell>
          <cell r="M69">
            <v>2014</v>
          </cell>
          <cell r="N69">
            <v>1830370</v>
          </cell>
          <cell r="O69">
            <v>0</v>
          </cell>
          <cell r="P69">
            <v>0</v>
          </cell>
          <cell r="Q69">
            <v>0.38</v>
          </cell>
          <cell r="R69">
            <v>695540.6</v>
          </cell>
          <cell r="S69">
            <v>0.62</v>
          </cell>
          <cell r="T69">
            <v>1134829.3999999999</v>
          </cell>
        </row>
        <row r="70">
          <cell r="A70">
            <v>9</v>
          </cell>
          <cell r="B70">
            <v>2014</v>
          </cell>
          <cell r="C70">
            <v>41883</v>
          </cell>
          <cell r="D70">
            <v>3972158</v>
          </cell>
          <cell r="E70">
            <v>0</v>
          </cell>
          <cell r="F70">
            <v>0</v>
          </cell>
          <cell r="G70">
            <v>0.42</v>
          </cell>
          <cell r="H70">
            <v>1668306.36</v>
          </cell>
          <cell r="I70">
            <v>0.57999999999999996</v>
          </cell>
          <cell r="J70">
            <v>2303851.64</v>
          </cell>
          <cell r="L70">
            <v>9</v>
          </cell>
          <cell r="M70">
            <v>2014</v>
          </cell>
          <cell r="N70">
            <v>2071400</v>
          </cell>
          <cell r="O70">
            <v>0</v>
          </cell>
          <cell r="P70">
            <v>0</v>
          </cell>
          <cell r="Q70">
            <v>0.33</v>
          </cell>
          <cell r="R70">
            <v>683562</v>
          </cell>
          <cell r="S70">
            <v>0.67</v>
          </cell>
          <cell r="T70">
            <v>1387838</v>
          </cell>
        </row>
        <row r="71">
          <cell r="A71">
            <v>10</v>
          </cell>
          <cell r="B71">
            <v>2014</v>
          </cell>
          <cell r="C71">
            <v>41913</v>
          </cell>
          <cell r="D71">
            <v>4009046</v>
          </cell>
          <cell r="E71">
            <v>0</v>
          </cell>
          <cell r="F71">
            <v>0</v>
          </cell>
          <cell r="G71">
            <v>0.39</v>
          </cell>
          <cell r="H71">
            <v>1563527.94</v>
          </cell>
          <cell r="I71">
            <v>0.61</v>
          </cell>
          <cell r="J71">
            <v>2445518.06</v>
          </cell>
          <cell r="L71">
            <v>10</v>
          </cell>
          <cell r="M71">
            <v>2014</v>
          </cell>
          <cell r="N71">
            <v>2048444</v>
          </cell>
          <cell r="O71">
            <v>0</v>
          </cell>
          <cell r="P71">
            <v>0</v>
          </cell>
          <cell r="Q71">
            <v>0.32</v>
          </cell>
          <cell r="R71">
            <v>655502.07999999996</v>
          </cell>
          <cell r="S71">
            <v>0.68</v>
          </cell>
          <cell r="T71">
            <v>1392941.92</v>
          </cell>
        </row>
        <row r="72">
          <cell r="A72">
            <v>11</v>
          </cell>
          <cell r="B72">
            <v>2014</v>
          </cell>
          <cell r="C72">
            <v>41944</v>
          </cell>
          <cell r="D72">
            <v>4096605</v>
          </cell>
          <cell r="E72">
            <v>0</v>
          </cell>
          <cell r="F72">
            <v>0</v>
          </cell>
          <cell r="G72">
            <v>0.38</v>
          </cell>
          <cell r="H72">
            <v>1556709.9</v>
          </cell>
          <cell r="I72">
            <v>0.62</v>
          </cell>
          <cell r="J72">
            <v>2539895.1</v>
          </cell>
          <cell r="L72">
            <v>11</v>
          </cell>
          <cell r="M72">
            <v>2014</v>
          </cell>
          <cell r="N72">
            <v>2184135</v>
          </cell>
          <cell r="O72">
            <v>0</v>
          </cell>
          <cell r="P72">
            <v>0</v>
          </cell>
          <cell r="Q72">
            <v>0.3</v>
          </cell>
          <cell r="R72">
            <v>655240.5</v>
          </cell>
          <cell r="S72">
            <v>0.7</v>
          </cell>
          <cell r="T72">
            <v>1528894.5</v>
          </cell>
        </row>
        <row r="73">
          <cell r="A73">
            <v>12</v>
          </cell>
          <cell r="B73">
            <v>2014</v>
          </cell>
          <cell r="C73">
            <v>41974</v>
          </cell>
          <cell r="D73">
            <v>4122488</v>
          </cell>
          <cell r="E73">
            <v>0</v>
          </cell>
          <cell r="F73">
            <v>0</v>
          </cell>
          <cell r="G73">
            <v>0.38</v>
          </cell>
          <cell r="H73">
            <v>1566545.44</v>
          </cell>
          <cell r="I73">
            <v>0.62</v>
          </cell>
          <cell r="J73">
            <v>2555942.56</v>
          </cell>
          <cell r="L73">
            <v>12</v>
          </cell>
          <cell r="M73">
            <v>2014</v>
          </cell>
          <cell r="N73">
            <v>2608441</v>
          </cell>
          <cell r="O73">
            <v>0</v>
          </cell>
          <cell r="P73">
            <v>0</v>
          </cell>
          <cell r="Q73">
            <v>0.22</v>
          </cell>
          <cell r="R73">
            <v>573857.02</v>
          </cell>
          <cell r="S73">
            <v>0.78</v>
          </cell>
          <cell r="T73">
            <v>2034583.98</v>
          </cell>
        </row>
        <row r="74">
          <cell r="A74">
            <v>1</v>
          </cell>
          <cell r="B74">
            <v>2015</v>
          </cell>
          <cell r="C74">
            <v>42005</v>
          </cell>
          <cell r="D74">
            <v>3977623</v>
          </cell>
          <cell r="E74">
            <v>0</v>
          </cell>
          <cell r="F74">
            <v>0</v>
          </cell>
          <cell r="G74">
            <v>0.37</v>
          </cell>
          <cell r="H74">
            <v>1471720.51</v>
          </cell>
          <cell r="I74">
            <v>0.63</v>
          </cell>
          <cell r="J74">
            <v>2505902.4900000002</v>
          </cell>
          <cell r="L74">
            <v>1</v>
          </cell>
          <cell r="M74">
            <v>2015</v>
          </cell>
          <cell r="N74">
            <v>2621056</v>
          </cell>
          <cell r="O74">
            <v>0</v>
          </cell>
          <cell r="P74">
            <v>0</v>
          </cell>
          <cell r="Q74">
            <v>0.2</v>
          </cell>
          <cell r="R74">
            <v>524211.20000000001</v>
          </cell>
          <cell r="S74">
            <v>0.8</v>
          </cell>
          <cell r="T74">
            <v>2096844.8</v>
          </cell>
        </row>
        <row r="75">
          <cell r="A75">
            <v>2</v>
          </cell>
          <cell r="B75">
            <v>2015</v>
          </cell>
          <cell r="C75">
            <v>42036</v>
          </cell>
          <cell r="D75">
            <v>3623463</v>
          </cell>
          <cell r="E75">
            <v>0</v>
          </cell>
          <cell r="F75">
            <v>0</v>
          </cell>
          <cell r="G75">
            <v>0.38</v>
          </cell>
          <cell r="H75">
            <v>1376915.94</v>
          </cell>
          <cell r="I75">
            <v>0.62</v>
          </cell>
          <cell r="J75">
            <v>2246547.06</v>
          </cell>
          <cell r="L75">
            <v>2</v>
          </cell>
          <cell r="M75">
            <v>2015</v>
          </cell>
          <cell r="N75">
            <v>2693432</v>
          </cell>
          <cell r="O75">
            <v>0</v>
          </cell>
          <cell r="P75">
            <v>0</v>
          </cell>
          <cell r="Q75">
            <v>0.19</v>
          </cell>
          <cell r="R75">
            <v>511752.08</v>
          </cell>
          <cell r="S75">
            <v>0.81</v>
          </cell>
          <cell r="T75">
            <v>2181679.92</v>
          </cell>
        </row>
        <row r="76">
          <cell r="A76">
            <v>3</v>
          </cell>
          <cell r="B76">
            <v>2015</v>
          </cell>
          <cell r="C76">
            <v>42064</v>
          </cell>
          <cell r="D76">
            <v>3249672</v>
          </cell>
          <cell r="E76">
            <v>0</v>
          </cell>
          <cell r="F76">
            <v>0</v>
          </cell>
          <cell r="G76">
            <v>0.41</v>
          </cell>
          <cell r="H76">
            <v>1332365.52</v>
          </cell>
          <cell r="I76">
            <v>0.59</v>
          </cell>
          <cell r="J76">
            <v>1917306.48</v>
          </cell>
          <cell r="L76">
            <v>3</v>
          </cell>
          <cell r="M76">
            <v>2015</v>
          </cell>
          <cell r="N76">
            <v>2428470</v>
          </cell>
          <cell r="O76">
            <v>0</v>
          </cell>
          <cell r="P76">
            <v>0</v>
          </cell>
          <cell r="Q76">
            <v>0.22</v>
          </cell>
          <cell r="R76">
            <v>534263.4</v>
          </cell>
          <cell r="S76">
            <v>0.78</v>
          </cell>
          <cell r="T76">
            <v>1894206.6</v>
          </cell>
        </row>
        <row r="77">
          <cell r="A77">
            <v>4</v>
          </cell>
          <cell r="B77">
            <v>2015</v>
          </cell>
          <cell r="C77">
            <v>42095</v>
          </cell>
          <cell r="D77">
            <v>3031574</v>
          </cell>
          <cell r="E77">
            <v>0</v>
          </cell>
          <cell r="F77">
            <v>0</v>
          </cell>
          <cell r="G77">
            <v>0.41</v>
          </cell>
          <cell r="H77">
            <v>1242945.3400000001</v>
          </cell>
          <cell r="I77">
            <v>0.59</v>
          </cell>
          <cell r="J77">
            <v>1788628.66</v>
          </cell>
          <cell r="L77">
            <v>4</v>
          </cell>
          <cell r="M77">
            <v>2015</v>
          </cell>
          <cell r="N77">
            <v>2436227</v>
          </cell>
          <cell r="O77">
            <v>0</v>
          </cell>
          <cell r="P77">
            <v>0</v>
          </cell>
          <cell r="Q77">
            <v>0.21</v>
          </cell>
          <cell r="R77">
            <v>511607.67</v>
          </cell>
          <cell r="S77">
            <v>0.79</v>
          </cell>
          <cell r="T77">
            <v>1924619.33</v>
          </cell>
        </row>
        <row r="78">
          <cell r="A78">
            <v>5</v>
          </cell>
          <cell r="B78">
            <v>2015</v>
          </cell>
          <cell r="C78">
            <v>42125</v>
          </cell>
          <cell r="D78">
            <v>2541051</v>
          </cell>
          <cell r="E78">
            <v>0</v>
          </cell>
          <cell r="F78">
            <v>0</v>
          </cell>
          <cell r="G78">
            <v>0.45</v>
          </cell>
          <cell r="H78">
            <v>1143472.95</v>
          </cell>
          <cell r="I78">
            <v>0.55000000000000004</v>
          </cell>
          <cell r="J78">
            <v>1397578.05</v>
          </cell>
          <cell r="L78">
            <v>5</v>
          </cell>
          <cell r="M78">
            <v>2015</v>
          </cell>
          <cell r="N78">
            <v>2406660</v>
          </cell>
          <cell r="O78">
            <v>0</v>
          </cell>
          <cell r="P78">
            <v>0</v>
          </cell>
          <cell r="Q78">
            <v>0.22</v>
          </cell>
          <cell r="R78">
            <v>529465.19999999995</v>
          </cell>
          <cell r="S78">
            <v>0.78</v>
          </cell>
          <cell r="T78">
            <v>1877194.8</v>
          </cell>
        </row>
        <row r="79">
          <cell r="A79">
            <v>6</v>
          </cell>
          <cell r="B79">
            <v>2015</v>
          </cell>
          <cell r="C79">
            <v>42156</v>
          </cell>
          <cell r="D79">
            <v>2419584</v>
          </cell>
          <cell r="E79">
            <v>0</v>
          </cell>
          <cell r="F79">
            <v>0</v>
          </cell>
          <cell r="G79">
            <v>0.46</v>
          </cell>
          <cell r="H79">
            <v>1113008.6399999999</v>
          </cell>
          <cell r="I79">
            <v>0.54</v>
          </cell>
          <cell r="J79">
            <v>1306575.3600000001</v>
          </cell>
          <cell r="L79">
            <v>6</v>
          </cell>
          <cell r="M79">
            <v>2015</v>
          </cell>
          <cell r="N79">
            <v>2906707</v>
          </cell>
          <cell r="O79">
            <v>0</v>
          </cell>
          <cell r="P79">
            <v>0</v>
          </cell>
          <cell r="Q79">
            <v>0.18</v>
          </cell>
          <cell r="R79">
            <v>523207.26</v>
          </cell>
          <cell r="S79">
            <v>0.82</v>
          </cell>
          <cell r="T79">
            <v>2383499.7400000002</v>
          </cell>
        </row>
        <row r="80">
          <cell r="A80">
            <v>7</v>
          </cell>
          <cell r="B80">
            <v>2015</v>
          </cell>
          <cell r="C80">
            <v>42186</v>
          </cell>
          <cell r="D80">
            <v>2255773</v>
          </cell>
          <cell r="E80">
            <v>0</v>
          </cell>
          <cell r="F80">
            <v>0</v>
          </cell>
          <cell r="G80">
            <v>0.46</v>
          </cell>
          <cell r="H80">
            <v>1037655.58</v>
          </cell>
          <cell r="I80">
            <v>0.54</v>
          </cell>
          <cell r="J80">
            <v>1218117.42</v>
          </cell>
          <cell r="L80">
            <v>7</v>
          </cell>
          <cell r="M80">
            <v>2015</v>
          </cell>
          <cell r="N80">
            <v>2698053</v>
          </cell>
          <cell r="O80">
            <v>0</v>
          </cell>
          <cell r="P80">
            <v>0</v>
          </cell>
          <cell r="Q80">
            <v>0.28999999999999998</v>
          </cell>
          <cell r="R80">
            <v>782435.37</v>
          </cell>
          <cell r="S80">
            <v>0.71</v>
          </cell>
          <cell r="T80">
            <v>1915617.63</v>
          </cell>
        </row>
        <row r="81">
          <cell r="A81">
            <v>8</v>
          </cell>
          <cell r="B81">
            <v>2015</v>
          </cell>
          <cell r="C81">
            <v>42217</v>
          </cell>
          <cell r="D81">
            <v>2073691</v>
          </cell>
          <cell r="E81">
            <v>0</v>
          </cell>
          <cell r="F81">
            <v>0</v>
          </cell>
          <cell r="G81">
            <v>0.47</v>
          </cell>
          <cell r="H81">
            <v>974634.77</v>
          </cell>
          <cell r="I81">
            <v>0.53</v>
          </cell>
          <cell r="J81">
            <v>1099056.23</v>
          </cell>
          <cell r="L81">
            <v>8</v>
          </cell>
          <cell r="M81">
            <v>2015</v>
          </cell>
          <cell r="N81">
            <v>2833478</v>
          </cell>
          <cell r="O81">
            <v>0</v>
          </cell>
          <cell r="P81">
            <v>0</v>
          </cell>
          <cell r="Q81">
            <v>0.28000000000000003</v>
          </cell>
          <cell r="R81">
            <v>793373.84</v>
          </cell>
          <cell r="S81">
            <v>0.72</v>
          </cell>
          <cell r="T81">
            <v>2040104.16</v>
          </cell>
        </row>
        <row r="82">
          <cell r="A82">
            <v>9</v>
          </cell>
          <cell r="B82">
            <v>2015</v>
          </cell>
          <cell r="C82">
            <v>42248</v>
          </cell>
          <cell r="D82">
            <v>1873272</v>
          </cell>
          <cell r="E82">
            <v>0</v>
          </cell>
          <cell r="F82">
            <v>0</v>
          </cell>
          <cell r="G82">
            <v>0.49</v>
          </cell>
          <cell r="H82">
            <v>917903.28</v>
          </cell>
          <cell r="I82">
            <v>0.51</v>
          </cell>
          <cell r="J82">
            <v>955368.72</v>
          </cell>
          <cell r="L82">
            <v>9</v>
          </cell>
          <cell r="M82">
            <v>2015</v>
          </cell>
          <cell r="N82">
            <v>2925152</v>
          </cell>
          <cell r="O82">
            <v>0</v>
          </cell>
          <cell r="P82">
            <v>0</v>
          </cell>
          <cell r="Q82">
            <v>0.27</v>
          </cell>
          <cell r="R82">
            <v>789791.04</v>
          </cell>
          <cell r="S82">
            <v>0.73</v>
          </cell>
          <cell r="T82">
            <v>2135360.96</v>
          </cell>
        </row>
        <row r="83">
          <cell r="A83">
            <v>10</v>
          </cell>
          <cell r="B83">
            <v>2015</v>
          </cell>
          <cell r="C83">
            <v>42278</v>
          </cell>
          <cell r="D83">
            <v>1721513</v>
          </cell>
          <cell r="E83">
            <v>0</v>
          </cell>
          <cell r="F83">
            <v>0</v>
          </cell>
          <cell r="G83">
            <v>0.51</v>
          </cell>
          <cell r="H83">
            <v>877971.63</v>
          </cell>
          <cell r="I83">
            <v>0.49</v>
          </cell>
          <cell r="J83">
            <v>843541.37</v>
          </cell>
          <cell r="L83">
            <v>10</v>
          </cell>
          <cell r="M83">
            <v>2015</v>
          </cell>
          <cell r="N83">
            <v>2701482</v>
          </cell>
          <cell r="O83">
            <v>0</v>
          </cell>
          <cell r="P83">
            <v>0</v>
          </cell>
          <cell r="Q83">
            <v>0.27</v>
          </cell>
          <cell r="R83">
            <v>729400.14</v>
          </cell>
          <cell r="S83">
            <v>0.73</v>
          </cell>
          <cell r="T83">
            <v>1972081.86</v>
          </cell>
        </row>
        <row r="84">
          <cell r="A84">
            <v>11</v>
          </cell>
          <cell r="B84">
            <v>2015</v>
          </cell>
          <cell r="C84">
            <v>42309</v>
          </cell>
          <cell r="D84">
            <v>1665005</v>
          </cell>
          <cell r="E84">
            <v>0</v>
          </cell>
          <cell r="F84">
            <v>0</v>
          </cell>
          <cell r="G84">
            <v>0.51</v>
          </cell>
          <cell r="H84">
            <v>849152.55</v>
          </cell>
          <cell r="I84">
            <v>0.49</v>
          </cell>
          <cell r="J84">
            <v>815852.45</v>
          </cell>
          <cell r="L84">
            <v>11</v>
          </cell>
          <cell r="M84">
            <v>2015</v>
          </cell>
          <cell r="N84">
            <v>2792231</v>
          </cell>
          <cell r="O84">
            <v>0</v>
          </cell>
          <cell r="P84">
            <v>0</v>
          </cell>
          <cell r="Q84">
            <v>0.27</v>
          </cell>
          <cell r="R84">
            <v>753902.37</v>
          </cell>
          <cell r="S84">
            <v>0.73</v>
          </cell>
          <cell r="T84">
            <v>2038328.63</v>
          </cell>
        </row>
        <row r="85">
          <cell r="A85">
            <v>12</v>
          </cell>
          <cell r="B85">
            <v>2015</v>
          </cell>
          <cell r="C85">
            <v>42339</v>
          </cell>
          <cell r="D85">
            <v>1619021</v>
          </cell>
          <cell r="E85">
            <v>0</v>
          </cell>
          <cell r="F85">
            <v>0</v>
          </cell>
          <cell r="G85">
            <v>0.52</v>
          </cell>
          <cell r="H85">
            <v>841890.92</v>
          </cell>
          <cell r="I85">
            <v>0.48</v>
          </cell>
          <cell r="J85">
            <v>777130.08</v>
          </cell>
          <cell r="L85">
            <v>12</v>
          </cell>
          <cell r="M85">
            <v>2015</v>
          </cell>
          <cell r="N85">
            <v>2794338</v>
          </cell>
          <cell r="O85">
            <v>0</v>
          </cell>
          <cell r="P85">
            <v>0</v>
          </cell>
          <cell r="Q85">
            <v>0.26</v>
          </cell>
          <cell r="R85">
            <v>726527.88</v>
          </cell>
          <cell r="S85">
            <v>0.74</v>
          </cell>
          <cell r="T85">
            <v>2067810.12</v>
          </cell>
        </row>
        <row r="86">
          <cell r="A86">
            <v>1</v>
          </cell>
          <cell r="B86">
            <v>2016</v>
          </cell>
          <cell r="C86">
            <v>42370</v>
          </cell>
          <cell r="D86">
            <v>747109</v>
          </cell>
          <cell r="E86">
            <v>0</v>
          </cell>
          <cell r="F86">
            <v>0</v>
          </cell>
          <cell r="G86">
            <v>1</v>
          </cell>
          <cell r="H86">
            <v>747109</v>
          </cell>
          <cell r="I86">
            <v>0</v>
          </cell>
          <cell r="J86">
            <v>0</v>
          </cell>
          <cell r="L86">
            <v>1</v>
          </cell>
          <cell r="M86">
            <v>2016</v>
          </cell>
          <cell r="N86">
            <v>2533941</v>
          </cell>
          <cell r="O86">
            <v>0</v>
          </cell>
          <cell r="P86">
            <v>0</v>
          </cell>
          <cell r="Q86">
            <v>0.28999999999999998</v>
          </cell>
          <cell r="R86">
            <v>734842.89</v>
          </cell>
          <cell r="S86">
            <v>0.71</v>
          </cell>
          <cell r="T86">
            <v>1799098.11</v>
          </cell>
        </row>
        <row r="87">
          <cell r="A87">
            <v>2</v>
          </cell>
          <cell r="B87">
            <v>2016</v>
          </cell>
          <cell r="C87">
            <v>42401</v>
          </cell>
          <cell r="F87">
            <v>0</v>
          </cell>
          <cell r="H87">
            <v>0</v>
          </cell>
          <cell r="J87">
            <v>0</v>
          </cell>
          <cell r="L87">
            <v>2</v>
          </cell>
          <cell r="M87">
            <v>2016</v>
          </cell>
          <cell r="N87">
            <v>2283415</v>
          </cell>
          <cell r="O87">
            <v>0</v>
          </cell>
          <cell r="P87">
            <v>0</v>
          </cell>
          <cell r="Q87">
            <v>0.32</v>
          </cell>
          <cell r="R87">
            <v>730692.8</v>
          </cell>
          <cell r="S87">
            <v>0.68</v>
          </cell>
          <cell r="T87">
            <v>1552722.2</v>
          </cell>
        </row>
        <row r="88">
          <cell r="A88">
            <v>3</v>
          </cell>
          <cell r="B88">
            <v>2016</v>
          </cell>
          <cell r="C88">
            <v>42430</v>
          </cell>
          <cell r="F88">
            <v>0</v>
          </cell>
          <cell r="H88">
            <v>0</v>
          </cell>
          <cell r="J88">
            <v>0</v>
          </cell>
          <cell r="L88">
            <v>3</v>
          </cell>
          <cell r="M88">
            <v>2016</v>
          </cell>
          <cell r="N88">
            <v>2000986</v>
          </cell>
          <cell r="O88">
            <v>0</v>
          </cell>
          <cell r="P88">
            <v>0</v>
          </cell>
          <cell r="Q88">
            <v>0.36</v>
          </cell>
          <cell r="R88">
            <v>720354.96</v>
          </cell>
          <cell r="S88">
            <v>0.64</v>
          </cell>
          <cell r="T88">
            <v>1280631.04</v>
          </cell>
        </row>
        <row r="89">
          <cell r="A89">
            <v>4</v>
          </cell>
          <cell r="B89">
            <v>2016</v>
          </cell>
          <cell r="C89">
            <v>42461</v>
          </cell>
          <cell r="F89">
            <v>0</v>
          </cell>
          <cell r="H89">
            <v>0</v>
          </cell>
          <cell r="J89">
            <v>0</v>
          </cell>
          <cell r="L89">
            <v>4</v>
          </cell>
          <cell r="M89">
            <v>2016</v>
          </cell>
          <cell r="N89">
            <v>1912999</v>
          </cell>
          <cell r="O89">
            <v>0</v>
          </cell>
          <cell r="P89">
            <v>0</v>
          </cell>
          <cell r="Q89">
            <v>0.38</v>
          </cell>
          <cell r="R89">
            <v>726939.62</v>
          </cell>
          <cell r="S89">
            <v>0.62</v>
          </cell>
          <cell r="T89">
            <v>1186059.3799999999</v>
          </cell>
        </row>
        <row r="90">
          <cell r="A90">
            <v>5</v>
          </cell>
          <cell r="B90">
            <v>2016</v>
          </cell>
          <cell r="C90">
            <v>42491</v>
          </cell>
          <cell r="F90">
            <v>0</v>
          </cell>
          <cell r="H90">
            <v>0</v>
          </cell>
          <cell r="J90">
            <v>0</v>
          </cell>
          <cell r="L90">
            <v>5</v>
          </cell>
          <cell r="M90">
            <v>2016</v>
          </cell>
          <cell r="N90">
            <v>1627931</v>
          </cell>
          <cell r="O90">
            <v>0</v>
          </cell>
          <cell r="P90">
            <v>0</v>
          </cell>
          <cell r="Q90">
            <v>0.44</v>
          </cell>
          <cell r="R90">
            <v>716289.64</v>
          </cell>
          <cell r="S90">
            <v>0.56000000000000005</v>
          </cell>
          <cell r="T90">
            <v>911641.36</v>
          </cell>
        </row>
        <row r="91">
          <cell r="A91">
            <v>6</v>
          </cell>
          <cell r="B91">
            <v>2016</v>
          </cell>
          <cell r="C91">
            <v>42522</v>
          </cell>
          <cell r="F91">
            <v>0</v>
          </cell>
          <cell r="H91">
            <v>0</v>
          </cell>
          <cell r="J91">
            <v>0</v>
          </cell>
          <cell r="L91">
            <v>6</v>
          </cell>
          <cell r="M91">
            <v>2016</v>
          </cell>
          <cell r="N91">
            <v>1502987</v>
          </cell>
          <cell r="O91">
            <v>0</v>
          </cell>
          <cell r="P91">
            <v>0</v>
          </cell>
          <cell r="Q91">
            <v>0.48</v>
          </cell>
          <cell r="R91">
            <v>721433.76</v>
          </cell>
          <cell r="S91">
            <v>0.52</v>
          </cell>
          <cell r="T91">
            <v>781553.24</v>
          </cell>
        </row>
        <row r="92">
          <cell r="A92">
            <v>7</v>
          </cell>
          <cell r="B92">
            <v>2016</v>
          </cell>
          <cell r="C92">
            <v>42552</v>
          </cell>
          <cell r="F92">
            <v>0</v>
          </cell>
          <cell r="H92">
            <v>0</v>
          </cell>
          <cell r="J92">
            <v>0</v>
          </cell>
          <cell r="L92">
            <v>7</v>
          </cell>
          <cell r="M92">
            <v>2016</v>
          </cell>
          <cell r="N92">
            <v>1088075</v>
          </cell>
          <cell r="O92">
            <v>0</v>
          </cell>
          <cell r="P92">
            <v>0</v>
          </cell>
          <cell r="Q92">
            <v>0.4</v>
          </cell>
          <cell r="R92">
            <v>435230</v>
          </cell>
          <cell r="S92">
            <v>0.6</v>
          </cell>
          <cell r="T92">
            <v>652845</v>
          </cell>
        </row>
        <row r="93">
          <cell r="A93">
            <v>8</v>
          </cell>
          <cell r="B93">
            <v>2016</v>
          </cell>
          <cell r="C93">
            <v>42583</v>
          </cell>
          <cell r="F93">
            <v>0</v>
          </cell>
          <cell r="H93">
            <v>0</v>
          </cell>
          <cell r="J93">
            <v>0</v>
          </cell>
          <cell r="L93">
            <v>8</v>
          </cell>
          <cell r="M93">
            <v>2016</v>
          </cell>
          <cell r="N93">
            <v>1046911</v>
          </cell>
          <cell r="O93">
            <v>0</v>
          </cell>
          <cell r="P93">
            <v>0</v>
          </cell>
          <cell r="Q93">
            <v>0.42</v>
          </cell>
          <cell r="R93">
            <v>439702.62</v>
          </cell>
          <cell r="S93">
            <v>0.57999999999999996</v>
          </cell>
          <cell r="T93">
            <v>607208.38</v>
          </cell>
        </row>
        <row r="94">
          <cell r="A94">
            <v>9</v>
          </cell>
          <cell r="B94">
            <v>2016</v>
          </cell>
          <cell r="C94">
            <v>42614</v>
          </cell>
          <cell r="F94">
            <v>0</v>
          </cell>
          <cell r="H94">
            <v>0</v>
          </cell>
          <cell r="J94">
            <v>0</v>
          </cell>
          <cell r="L94">
            <v>9</v>
          </cell>
          <cell r="M94">
            <v>2016</v>
          </cell>
          <cell r="N94">
            <v>957646</v>
          </cell>
          <cell r="O94">
            <v>0</v>
          </cell>
          <cell r="P94">
            <v>0</v>
          </cell>
          <cell r="Q94">
            <v>0.46</v>
          </cell>
          <cell r="R94">
            <v>440517.16</v>
          </cell>
          <cell r="S94">
            <v>0.54</v>
          </cell>
          <cell r="T94">
            <v>517128.84</v>
          </cell>
        </row>
        <row r="95">
          <cell r="A95">
            <v>10</v>
          </cell>
          <cell r="B95">
            <v>2016</v>
          </cell>
          <cell r="C95">
            <v>42644</v>
          </cell>
          <cell r="F95">
            <v>0</v>
          </cell>
          <cell r="H95">
            <v>0</v>
          </cell>
          <cell r="J95">
            <v>0</v>
          </cell>
          <cell r="L95">
            <v>10</v>
          </cell>
          <cell r="M95">
            <v>2016</v>
          </cell>
          <cell r="N95">
            <v>916927</v>
          </cell>
          <cell r="O95">
            <v>0</v>
          </cell>
          <cell r="P95">
            <v>0</v>
          </cell>
          <cell r="Q95">
            <v>0.48</v>
          </cell>
          <cell r="R95">
            <v>440124.96</v>
          </cell>
          <cell r="S95">
            <v>0.52</v>
          </cell>
          <cell r="T95">
            <v>476802.04</v>
          </cell>
        </row>
        <row r="96">
          <cell r="A96">
            <v>11</v>
          </cell>
          <cell r="B96">
            <v>2016</v>
          </cell>
          <cell r="C96">
            <v>42675</v>
          </cell>
          <cell r="F96">
            <v>0</v>
          </cell>
          <cell r="H96">
            <v>0</v>
          </cell>
          <cell r="J96">
            <v>0</v>
          </cell>
          <cell r="L96">
            <v>11</v>
          </cell>
          <cell r="M96">
            <v>2016</v>
          </cell>
          <cell r="N96">
            <v>873565</v>
          </cell>
          <cell r="O96">
            <v>0</v>
          </cell>
          <cell r="P96">
            <v>0</v>
          </cell>
          <cell r="Q96">
            <v>0.47</v>
          </cell>
          <cell r="R96">
            <v>410575.55</v>
          </cell>
          <cell r="S96">
            <v>0.53</v>
          </cell>
          <cell r="T96">
            <v>462989.45</v>
          </cell>
        </row>
        <row r="97">
          <cell r="A97">
            <v>12</v>
          </cell>
          <cell r="B97">
            <v>2016</v>
          </cell>
          <cell r="C97">
            <v>42705</v>
          </cell>
          <cell r="F97">
            <v>0</v>
          </cell>
          <cell r="H97">
            <v>0</v>
          </cell>
          <cell r="J97">
            <v>0</v>
          </cell>
          <cell r="L97">
            <v>12</v>
          </cell>
          <cell r="M97">
            <v>2016</v>
          </cell>
          <cell r="N97">
            <v>824238</v>
          </cell>
          <cell r="O97">
            <v>0</v>
          </cell>
          <cell r="P97">
            <v>0</v>
          </cell>
          <cell r="Q97">
            <v>0.51</v>
          </cell>
          <cell r="R97">
            <v>420361.38</v>
          </cell>
          <cell r="S97">
            <v>0.49</v>
          </cell>
          <cell r="T97">
            <v>403876.62</v>
          </cell>
        </row>
        <row r="98">
          <cell r="A98">
            <v>1</v>
          </cell>
          <cell r="B98">
            <v>2017</v>
          </cell>
          <cell r="C98">
            <v>42736</v>
          </cell>
          <cell r="F98">
            <v>0</v>
          </cell>
          <cell r="H98">
            <v>0</v>
          </cell>
          <cell r="J98">
            <v>0</v>
          </cell>
          <cell r="L98">
            <v>1</v>
          </cell>
          <cell r="M98">
            <v>2017</v>
          </cell>
          <cell r="N98">
            <v>288571</v>
          </cell>
          <cell r="O98">
            <v>0</v>
          </cell>
          <cell r="P98">
            <v>0</v>
          </cell>
          <cell r="Q98">
            <v>1</v>
          </cell>
          <cell r="R98">
            <v>288571</v>
          </cell>
          <cell r="S98">
            <v>0</v>
          </cell>
          <cell r="T98">
            <v>0</v>
          </cell>
        </row>
        <row r="99">
          <cell r="A99">
            <v>2</v>
          </cell>
          <cell r="B99">
            <v>2017</v>
          </cell>
          <cell r="C99">
            <v>42767</v>
          </cell>
          <cell r="F99">
            <v>0</v>
          </cell>
          <cell r="H99">
            <v>0</v>
          </cell>
          <cell r="J99">
            <v>0</v>
          </cell>
          <cell r="L99">
            <v>2</v>
          </cell>
          <cell r="M99">
            <v>2017</v>
          </cell>
          <cell r="P99">
            <v>0</v>
          </cell>
          <cell r="R99">
            <v>0</v>
          </cell>
          <cell r="T99">
            <v>0</v>
          </cell>
        </row>
        <row r="100">
          <cell r="A100">
            <v>3</v>
          </cell>
          <cell r="B100">
            <v>2017</v>
          </cell>
          <cell r="C100">
            <v>42795</v>
          </cell>
          <cell r="F100">
            <v>0</v>
          </cell>
          <cell r="H100">
            <v>0</v>
          </cell>
          <cell r="J100">
            <v>0</v>
          </cell>
          <cell r="L100">
            <v>3</v>
          </cell>
          <cell r="M100">
            <v>2017</v>
          </cell>
          <cell r="P100">
            <v>0</v>
          </cell>
          <cell r="R100">
            <v>0</v>
          </cell>
          <cell r="T100">
            <v>0</v>
          </cell>
        </row>
        <row r="101">
          <cell r="A101">
            <v>1</v>
          </cell>
          <cell r="B101">
            <v>1900</v>
          </cell>
          <cell r="F101">
            <v>0</v>
          </cell>
          <cell r="H101">
            <v>0</v>
          </cell>
          <cell r="J101">
            <v>0</v>
          </cell>
          <cell r="L101">
            <v>1</v>
          </cell>
          <cell r="M101">
            <v>1900</v>
          </cell>
          <cell r="P101">
            <v>0</v>
          </cell>
          <cell r="R101">
            <v>0</v>
          </cell>
          <cell r="T101">
            <v>0</v>
          </cell>
        </row>
      </sheetData>
      <sheetData sheetId="3" refreshError="1"/>
      <sheetData sheetId="4">
        <row r="9">
          <cell r="M9" t="str">
            <v>Month</v>
          </cell>
          <cell r="N9" t="str">
            <v>Year</v>
          </cell>
          <cell r="O9" t="str">
            <v>0% 
Fixed $</v>
          </cell>
          <cell r="P9" t="str">
            <v>4 % Fixed $</v>
          </cell>
          <cell r="Q9" t="str">
            <v>4.75 % Fixed $</v>
          </cell>
          <cell r="R9" t="str">
            <v>6% Fixed
$</v>
          </cell>
          <cell r="S9" t="str">
            <v>6.5 % Fixed $</v>
          </cell>
          <cell r="T9" t="str">
            <v>Craft
$</v>
          </cell>
          <cell r="U9" t="str">
            <v>HW 
$</v>
          </cell>
          <cell r="W9" t="str">
            <v>Month</v>
          </cell>
          <cell r="X9" t="str">
            <v>Year</v>
          </cell>
          <cell r="Y9" t="str">
            <v>0% 
Fixed $</v>
          </cell>
          <cell r="Z9" t="str">
            <v>4 % Fixed $</v>
          </cell>
          <cell r="AA9" t="str">
            <v>4.75 % Fixed $</v>
          </cell>
          <cell r="AB9" t="str">
            <v>6% Fixed
$</v>
          </cell>
          <cell r="AC9" t="str">
            <v>6.5 % Fixed $</v>
          </cell>
          <cell r="AD9" t="str">
            <v>Craft
$</v>
          </cell>
          <cell r="AE9" t="str">
            <v>HW 
$</v>
          </cell>
        </row>
        <row r="10">
          <cell r="M10">
            <v>1</v>
          </cell>
          <cell r="N10">
            <v>1900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W10">
            <v>1</v>
          </cell>
          <cell r="X10">
            <v>1900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</row>
        <row r="11">
          <cell r="M11">
            <v>3</v>
          </cell>
          <cell r="N11" t="str">
            <v>2009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10000000</v>
          </cell>
          <cell r="W11">
            <v>3</v>
          </cell>
          <cell r="X11" t="str">
            <v>2009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10000000</v>
          </cell>
        </row>
        <row r="12">
          <cell r="M12">
            <v>4</v>
          </cell>
          <cell r="N12" t="str">
            <v>2009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994675</v>
          </cell>
          <cell r="W12">
            <v>4</v>
          </cell>
          <cell r="X12" t="str">
            <v>2009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994675</v>
          </cell>
        </row>
        <row r="13">
          <cell r="M13">
            <v>4</v>
          </cell>
          <cell r="N13" t="str">
            <v>2009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2043100</v>
          </cell>
          <cell r="W13">
            <v>4</v>
          </cell>
          <cell r="X13" t="str">
            <v>2009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2043100</v>
          </cell>
        </row>
        <row r="14">
          <cell r="M14">
            <v>4</v>
          </cell>
          <cell r="N14" t="str">
            <v>2009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1989350</v>
          </cell>
          <cell r="W14">
            <v>4</v>
          </cell>
          <cell r="X14" t="str">
            <v>2009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1989350</v>
          </cell>
        </row>
        <row r="15">
          <cell r="M15">
            <v>4</v>
          </cell>
          <cell r="N15" t="str">
            <v>2009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3625000</v>
          </cell>
          <cell r="W15">
            <v>4</v>
          </cell>
          <cell r="X15" t="str">
            <v>2009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3625000</v>
          </cell>
        </row>
        <row r="16">
          <cell r="M16">
            <v>4</v>
          </cell>
          <cell r="N16" t="str">
            <v>2009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1000000</v>
          </cell>
          <cell r="W16">
            <v>4</v>
          </cell>
          <cell r="X16" t="str">
            <v>2009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1000000</v>
          </cell>
        </row>
        <row r="17">
          <cell r="M17">
            <v>4</v>
          </cell>
          <cell r="N17" t="str">
            <v>2009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2110248</v>
          </cell>
          <cell r="W17">
            <v>4</v>
          </cell>
          <cell r="X17" t="str">
            <v>2009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2110248</v>
          </cell>
        </row>
        <row r="18">
          <cell r="M18">
            <v>4</v>
          </cell>
          <cell r="N18" t="str">
            <v>2009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2368100</v>
          </cell>
          <cell r="W18">
            <v>4</v>
          </cell>
          <cell r="X18" t="str">
            <v>2009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2368100</v>
          </cell>
        </row>
        <row r="19">
          <cell r="M19">
            <v>4</v>
          </cell>
          <cell r="N19" t="str">
            <v>2009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1989350</v>
          </cell>
          <cell r="W19">
            <v>4</v>
          </cell>
          <cell r="X19" t="str">
            <v>2009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1989350</v>
          </cell>
        </row>
        <row r="20">
          <cell r="M20">
            <v>4</v>
          </cell>
          <cell r="N20" t="str">
            <v>2009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2040350</v>
          </cell>
          <cell r="W20">
            <v>4</v>
          </cell>
          <cell r="X20" t="str">
            <v>2009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2040350</v>
          </cell>
        </row>
        <row r="21">
          <cell r="M21">
            <v>4</v>
          </cell>
          <cell r="N21" t="str">
            <v>2009</v>
          </cell>
          <cell r="O21">
            <v>3750000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W21">
            <v>4</v>
          </cell>
          <cell r="X21" t="str">
            <v>2009</v>
          </cell>
          <cell r="Y21">
            <v>3750000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</row>
        <row r="22">
          <cell r="M22">
            <v>4</v>
          </cell>
          <cell r="N22" t="str">
            <v>2009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2040350</v>
          </cell>
          <cell r="W22">
            <v>4</v>
          </cell>
          <cell r="X22" t="str">
            <v>2009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2040350</v>
          </cell>
        </row>
        <row r="23">
          <cell r="M23">
            <v>4</v>
          </cell>
          <cell r="N23" t="str">
            <v>2009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1732700</v>
          </cell>
          <cell r="W23">
            <v>4</v>
          </cell>
          <cell r="X23" t="str">
            <v>2009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1732700</v>
          </cell>
        </row>
        <row r="24">
          <cell r="M24">
            <v>4</v>
          </cell>
          <cell r="N24" t="str">
            <v>2009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1559751</v>
          </cell>
          <cell r="U24">
            <v>0</v>
          </cell>
          <cell r="W24">
            <v>4</v>
          </cell>
          <cell r="X24" t="str">
            <v>2009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1559751</v>
          </cell>
          <cell r="AE24">
            <v>0</v>
          </cell>
        </row>
        <row r="25">
          <cell r="M25">
            <v>4</v>
          </cell>
          <cell r="N25" t="str">
            <v>2009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2374665</v>
          </cell>
          <cell r="W25">
            <v>4</v>
          </cell>
          <cell r="X25" t="str">
            <v>2009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2374665</v>
          </cell>
        </row>
        <row r="26">
          <cell r="M26">
            <v>3</v>
          </cell>
          <cell r="N26" t="str">
            <v>2010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4091520</v>
          </cell>
          <cell r="W26">
            <v>3</v>
          </cell>
          <cell r="X26" t="str">
            <v>2010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4091520</v>
          </cell>
        </row>
        <row r="27">
          <cell r="M27">
            <v>3</v>
          </cell>
          <cell r="N27" t="str">
            <v>2010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12274559</v>
          </cell>
          <cell r="W27">
            <v>3</v>
          </cell>
          <cell r="X27" t="str">
            <v>2010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12274559</v>
          </cell>
        </row>
        <row r="28">
          <cell r="M28">
            <v>5</v>
          </cell>
          <cell r="N28" t="str">
            <v>2009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1812500</v>
          </cell>
          <cell r="W28">
            <v>5</v>
          </cell>
          <cell r="X28" t="str">
            <v>2009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1812500</v>
          </cell>
        </row>
        <row r="29">
          <cell r="M29">
            <v>5</v>
          </cell>
          <cell r="N29" t="str">
            <v>2009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1000000</v>
          </cell>
          <cell r="W29">
            <v>5</v>
          </cell>
          <cell r="X29" t="str">
            <v>2009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1000000</v>
          </cell>
        </row>
        <row r="30">
          <cell r="M30">
            <v>5</v>
          </cell>
          <cell r="N30" t="str">
            <v>2009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1812500</v>
          </cell>
          <cell r="W30">
            <v>5</v>
          </cell>
          <cell r="X30" t="str">
            <v>2009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1812500</v>
          </cell>
        </row>
        <row r="31">
          <cell r="M31">
            <v>5</v>
          </cell>
          <cell r="N31" t="str">
            <v>2009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2368100</v>
          </cell>
          <cell r="W31">
            <v>5</v>
          </cell>
          <cell r="X31" t="str">
            <v>2009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2368100</v>
          </cell>
        </row>
        <row r="32">
          <cell r="M32">
            <v>5</v>
          </cell>
          <cell r="N32" t="str">
            <v>2009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1812500</v>
          </cell>
          <cell r="W32">
            <v>5</v>
          </cell>
          <cell r="X32" t="str">
            <v>2009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1812500</v>
          </cell>
        </row>
        <row r="33">
          <cell r="M33">
            <v>5</v>
          </cell>
          <cell r="N33" t="str">
            <v>2009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1559751</v>
          </cell>
          <cell r="U33">
            <v>0</v>
          </cell>
          <cell r="W33">
            <v>5</v>
          </cell>
          <cell r="X33" t="str">
            <v>2009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1559751</v>
          </cell>
          <cell r="AE33">
            <v>0</v>
          </cell>
        </row>
        <row r="34">
          <cell r="M34">
            <v>6</v>
          </cell>
          <cell r="N34" t="str">
            <v>2009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1000000</v>
          </cell>
          <cell r="W34">
            <v>6</v>
          </cell>
          <cell r="X34" t="str">
            <v>2009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1000000</v>
          </cell>
        </row>
        <row r="35">
          <cell r="M35">
            <v>6</v>
          </cell>
          <cell r="N35" t="str">
            <v>2009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500000</v>
          </cell>
          <cell r="W35">
            <v>6</v>
          </cell>
          <cell r="X35" t="str">
            <v>2009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500000</v>
          </cell>
        </row>
        <row r="36">
          <cell r="M36">
            <v>6</v>
          </cell>
          <cell r="N36" t="str">
            <v>2009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1557550</v>
          </cell>
          <cell r="W36">
            <v>6</v>
          </cell>
          <cell r="X36" t="str">
            <v>2009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1557550</v>
          </cell>
        </row>
        <row r="37">
          <cell r="M37">
            <v>6</v>
          </cell>
          <cell r="N37" t="str">
            <v>2009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1668100</v>
          </cell>
          <cell r="W37">
            <v>6</v>
          </cell>
          <cell r="X37" t="str">
            <v>2009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1668100</v>
          </cell>
        </row>
        <row r="38">
          <cell r="M38">
            <v>6</v>
          </cell>
          <cell r="N38" t="str">
            <v>2009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1557550</v>
          </cell>
          <cell r="W38">
            <v>6</v>
          </cell>
          <cell r="X38" t="str">
            <v>2009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1557550</v>
          </cell>
        </row>
        <row r="39">
          <cell r="M39">
            <v>6</v>
          </cell>
          <cell r="N39" t="str">
            <v>2009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1546040</v>
          </cell>
          <cell r="W39">
            <v>6</v>
          </cell>
          <cell r="X39" t="str">
            <v>2009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1546040</v>
          </cell>
        </row>
        <row r="40">
          <cell r="M40">
            <v>6</v>
          </cell>
          <cell r="N40" t="str">
            <v>2009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1989350</v>
          </cell>
          <cell r="W40">
            <v>6</v>
          </cell>
          <cell r="X40" t="str">
            <v>2009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1989350</v>
          </cell>
        </row>
        <row r="41">
          <cell r="M41">
            <v>7</v>
          </cell>
          <cell r="N41" t="str">
            <v>2009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1989350</v>
          </cell>
          <cell r="W41">
            <v>7</v>
          </cell>
          <cell r="X41" t="str">
            <v>2009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1989350</v>
          </cell>
        </row>
        <row r="42">
          <cell r="M42">
            <v>7</v>
          </cell>
          <cell r="N42" t="str">
            <v>2009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1000000</v>
          </cell>
          <cell r="W42">
            <v>7</v>
          </cell>
          <cell r="X42" t="str">
            <v>2009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1000000</v>
          </cell>
        </row>
        <row r="43">
          <cell r="M43">
            <v>7</v>
          </cell>
          <cell r="N43" t="str">
            <v>2009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2323850</v>
          </cell>
          <cell r="W43">
            <v>7</v>
          </cell>
          <cell r="X43" t="str">
            <v>2009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2323850</v>
          </cell>
        </row>
        <row r="44">
          <cell r="M44">
            <v>7</v>
          </cell>
          <cell r="N44" t="str">
            <v>2009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2043100</v>
          </cell>
          <cell r="W44">
            <v>7</v>
          </cell>
          <cell r="X44" t="str">
            <v>2009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2043100</v>
          </cell>
        </row>
        <row r="45">
          <cell r="M45">
            <v>7</v>
          </cell>
          <cell r="N45" t="str">
            <v>2009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1057225</v>
          </cell>
          <cell r="W45">
            <v>7</v>
          </cell>
          <cell r="X45" t="str">
            <v>2009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1057225</v>
          </cell>
        </row>
        <row r="46">
          <cell r="M46">
            <v>7</v>
          </cell>
          <cell r="N46" t="str">
            <v>2009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2114450</v>
          </cell>
          <cell r="W46">
            <v>7</v>
          </cell>
          <cell r="X46" t="str">
            <v>2009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2114450</v>
          </cell>
        </row>
        <row r="47">
          <cell r="M47">
            <v>7</v>
          </cell>
          <cell r="N47" t="str">
            <v>2009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1184050</v>
          </cell>
          <cell r="W47">
            <v>7</v>
          </cell>
          <cell r="X47" t="str">
            <v>2009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1184050</v>
          </cell>
        </row>
        <row r="48">
          <cell r="M48">
            <v>7</v>
          </cell>
          <cell r="N48" t="str">
            <v>2009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3625000</v>
          </cell>
          <cell r="W48">
            <v>7</v>
          </cell>
          <cell r="X48" t="str">
            <v>2009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3625000</v>
          </cell>
        </row>
        <row r="49">
          <cell r="M49">
            <v>7</v>
          </cell>
          <cell r="N49" t="str">
            <v>2009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389875</v>
          </cell>
          <cell r="U49">
            <v>0</v>
          </cell>
          <cell r="W49">
            <v>7</v>
          </cell>
          <cell r="X49" t="str">
            <v>2009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389875</v>
          </cell>
          <cell r="AE49">
            <v>0</v>
          </cell>
        </row>
        <row r="50">
          <cell r="M50">
            <v>7</v>
          </cell>
          <cell r="N50" t="str">
            <v>2009</v>
          </cell>
          <cell r="O50">
            <v>3750000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W50">
            <v>7</v>
          </cell>
          <cell r="X50" t="str">
            <v>2009</v>
          </cell>
          <cell r="Y50">
            <v>3750000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</row>
        <row r="51">
          <cell r="M51">
            <v>8</v>
          </cell>
          <cell r="N51" t="str">
            <v>2009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1000000</v>
          </cell>
          <cell r="W51">
            <v>8</v>
          </cell>
          <cell r="X51" t="str">
            <v>2009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1000000</v>
          </cell>
        </row>
        <row r="52">
          <cell r="M52">
            <v>8</v>
          </cell>
          <cell r="N52" t="str">
            <v>2009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2040350</v>
          </cell>
          <cell r="W52">
            <v>8</v>
          </cell>
          <cell r="X52" t="str">
            <v>2009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2040350</v>
          </cell>
        </row>
        <row r="53">
          <cell r="M53">
            <v>8</v>
          </cell>
          <cell r="N53" t="str">
            <v>2009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2114450</v>
          </cell>
          <cell r="W53">
            <v>8</v>
          </cell>
          <cell r="X53" t="str">
            <v>2009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2114450</v>
          </cell>
        </row>
        <row r="54">
          <cell r="M54">
            <v>8</v>
          </cell>
          <cell r="N54" t="str">
            <v>2009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834050</v>
          </cell>
          <cell r="W54">
            <v>8</v>
          </cell>
          <cell r="X54" t="str">
            <v>2009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834050</v>
          </cell>
        </row>
        <row r="55">
          <cell r="M55">
            <v>8</v>
          </cell>
          <cell r="N55" t="str">
            <v>2009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2114450</v>
          </cell>
          <cell r="W55">
            <v>8</v>
          </cell>
          <cell r="X55" t="str">
            <v>2009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2114450</v>
          </cell>
        </row>
        <row r="56">
          <cell r="M56">
            <v>8</v>
          </cell>
          <cell r="N56" t="str">
            <v>2009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2114450</v>
          </cell>
          <cell r="W56">
            <v>8</v>
          </cell>
          <cell r="X56" t="str">
            <v>2009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2114450</v>
          </cell>
        </row>
        <row r="57">
          <cell r="M57">
            <v>8</v>
          </cell>
          <cell r="N57" t="str">
            <v>2009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1557550</v>
          </cell>
          <cell r="W57">
            <v>8</v>
          </cell>
          <cell r="X57" t="str">
            <v>2009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1557550</v>
          </cell>
        </row>
        <row r="58">
          <cell r="M58">
            <v>8</v>
          </cell>
          <cell r="N58" t="str">
            <v>2009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1184050</v>
          </cell>
          <cell r="W58">
            <v>8</v>
          </cell>
          <cell r="X58" t="str">
            <v>2009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1184050</v>
          </cell>
        </row>
        <row r="59">
          <cell r="M59">
            <v>8</v>
          </cell>
          <cell r="N59" t="str">
            <v>2009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778775</v>
          </cell>
          <cell r="W59">
            <v>8</v>
          </cell>
          <cell r="X59" t="str">
            <v>2009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778775</v>
          </cell>
        </row>
        <row r="60">
          <cell r="M60">
            <v>8</v>
          </cell>
          <cell r="N60" t="str">
            <v>2009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1869900</v>
          </cell>
          <cell r="W60">
            <v>8</v>
          </cell>
          <cell r="X60" t="str">
            <v>2009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1869900</v>
          </cell>
        </row>
        <row r="61">
          <cell r="M61">
            <v>8</v>
          </cell>
          <cell r="N61" t="str">
            <v>2009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2368100</v>
          </cell>
          <cell r="W61">
            <v>8</v>
          </cell>
          <cell r="X61" t="str">
            <v>2009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2368100</v>
          </cell>
        </row>
        <row r="62">
          <cell r="M62">
            <v>8</v>
          </cell>
          <cell r="N62" t="str">
            <v>2009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1000000</v>
          </cell>
          <cell r="W62">
            <v>8</v>
          </cell>
          <cell r="X62" t="str">
            <v>2009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1000000</v>
          </cell>
        </row>
        <row r="63">
          <cell r="M63">
            <v>8</v>
          </cell>
          <cell r="N63" t="str">
            <v>2009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389875</v>
          </cell>
          <cell r="U63">
            <v>0</v>
          </cell>
          <cell r="W63">
            <v>8</v>
          </cell>
          <cell r="X63" t="str">
            <v>2009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389875</v>
          </cell>
          <cell r="AE63">
            <v>0</v>
          </cell>
        </row>
        <row r="64">
          <cell r="M64">
            <v>5</v>
          </cell>
          <cell r="N64" t="str">
            <v>2010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18435475</v>
          </cell>
          <cell r="W64">
            <v>5</v>
          </cell>
          <cell r="X64" t="str">
            <v>2010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</row>
        <row r="65">
          <cell r="M65">
            <v>9</v>
          </cell>
          <cell r="N65" t="str">
            <v>2009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1932550</v>
          </cell>
          <cell r="W65">
            <v>9</v>
          </cell>
          <cell r="X65" t="str">
            <v>2009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1932550</v>
          </cell>
        </row>
        <row r="66">
          <cell r="M66">
            <v>9</v>
          </cell>
          <cell r="N66" t="str">
            <v>2009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1549918</v>
          </cell>
          <cell r="W66">
            <v>9</v>
          </cell>
          <cell r="X66" t="str">
            <v>2009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1549918</v>
          </cell>
        </row>
        <row r="67">
          <cell r="M67">
            <v>9</v>
          </cell>
          <cell r="N67" t="str">
            <v>2009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1557550</v>
          </cell>
          <cell r="W67">
            <v>9</v>
          </cell>
          <cell r="X67" t="str">
            <v>2009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1557550</v>
          </cell>
        </row>
        <row r="68">
          <cell r="M68">
            <v>9</v>
          </cell>
          <cell r="N68" t="str">
            <v>2009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1989350</v>
          </cell>
          <cell r="W68">
            <v>9</v>
          </cell>
          <cell r="X68" t="str">
            <v>2009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1989350</v>
          </cell>
        </row>
        <row r="69">
          <cell r="M69">
            <v>9</v>
          </cell>
          <cell r="N69" t="str">
            <v>2009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2043100</v>
          </cell>
          <cell r="W69">
            <v>9</v>
          </cell>
          <cell r="X69" t="str">
            <v>2009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2043100</v>
          </cell>
        </row>
        <row r="70">
          <cell r="M70">
            <v>9</v>
          </cell>
          <cell r="N70" t="str">
            <v>2009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1989350</v>
          </cell>
          <cell r="W70">
            <v>9</v>
          </cell>
          <cell r="X70" t="str">
            <v>2009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1989350</v>
          </cell>
        </row>
        <row r="71">
          <cell r="M71">
            <v>9</v>
          </cell>
          <cell r="N71" t="str">
            <v>2009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2368100</v>
          </cell>
          <cell r="W71">
            <v>9</v>
          </cell>
          <cell r="X71" t="str">
            <v>2009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2368100</v>
          </cell>
        </row>
        <row r="72">
          <cell r="M72">
            <v>9</v>
          </cell>
          <cell r="N72" t="str">
            <v>2009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2368100</v>
          </cell>
          <cell r="W72">
            <v>9</v>
          </cell>
          <cell r="X72" t="str">
            <v>2009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2368100</v>
          </cell>
        </row>
        <row r="73">
          <cell r="M73">
            <v>9</v>
          </cell>
          <cell r="N73" t="str">
            <v>2009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1352785</v>
          </cell>
          <cell r="W73">
            <v>9</v>
          </cell>
          <cell r="X73" t="str">
            <v>2009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1352785</v>
          </cell>
        </row>
        <row r="74">
          <cell r="M74">
            <v>9</v>
          </cell>
          <cell r="N74" t="str">
            <v>2009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2125805</v>
          </cell>
          <cell r="W74">
            <v>9</v>
          </cell>
          <cell r="X74" t="str">
            <v>2009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2125805</v>
          </cell>
        </row>
        <row r="75">
          <cell r="M75">
            <v>11</v>
          </cell>
          <cell r="N75" t="str">
            <v>2009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1054275</v>
          </cell>
          <cell r="W75">
            <v>11</v>
          </cell>
          <cell r="X75" t="str">
            <v>2009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1054275</v>
          </cell>
        </row>
        <row r="76">
          <cell r="M76">
            <v>11</v>
          </cell>
          <cell r="N76" t="str">
            <v>2009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1272760</v>
          </cell>
          <cell r="W76">
            <v>11</v>
          </cell>
          <cell r="X76" t="str">
            <v>2009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1272760</v>
          </cell>
        </row>
        <row r="77">
          <cell r="M77">
            <v>10</v>
          </cell>
          <cell r="N77" t="str">
            <v>2009</v>
          </cell>
          <cell r="O77">
            <v>3750000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W77">
            <v>10</v>
          </cell>
          <cell r="X77" t="str">
            <v>2009</v>
          </cell>
          <cell r="Y77">
            <v>3750000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</row>
        <row r="78">
          <cell r="M78">
            <v>10</v>
          </cell>
          <cell r="N78" t="str">
            <v>2009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1000000</v>
          </cell>
          <cell r="W78">
            <v>10</v>
          </cell>
          <cell r="X78" t="str">
            <v>2009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1000000</v>
          </cell>
        </row>
        <row r="79">
          <cell r="M79">
            <v>10</v>
          </cell>
          <cell r="N79" t="str">
            <v>2009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1932550</v>
          </cell>
          <cell r="W79">
            <v>10</v>
          </cell>
          <cell r="X79" t="str">
            <v>2009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1932550</v>
          </cell>
        </row>
        <row r="80">
          <cell r="M80">
            <v>10</v>
          </cell>
          <cell r="N80" t="str">
            <v>2009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1989350</v>
          </cell>
          <cell r="W80">
            <v>10</v>
          </cell>
          <cell r="X80" t="str">
            <v>2009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1989350</v>
          </cell>
        </row>
        <row r="81">
          <cell r="M81">
            <v>10</v>
          </cell>
          <cell r="N81" t="str">
            <v>2009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1869900</v>
          </cell>
          <cell r="W81">
            <v>10</v>
          </cell>
          <cell r="X81" t="str">
            <v>2009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1869900</v>
          </cell>
        </row>
        <row r="82">
          <cell r="M82">
            <v>10</v>
          </cell>
          <cell r="N82" t="str">
            <v>2009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1057225</v>
          </cell>
          <cell r="W82">
            <v>10</v>
          </cell>
          <cell r="X82" t="str">
            <v>2009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1057225</v>
          </cell>
        </row>
        <row r="83">
          <cell r="M83">
            <v>10</v>
          </cell>
          <cell r="N83" t="str">
            <v>2009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2368100</v>
          </cell>
          <cell r="W83">
            <v>10</v>
          </cell>
          <cell r="X83" t="str">
            <v>2009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2368100</v>
          </cell>
        </row>
        <row r="84">
          <cell r="M84">
            <v>10</v>
          </cell>
          <cell r="N84" t="str">
            <v>2009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1184050</v>
          </cell>
          <cell r="W84">
            <v>10</v>
          </cell>
          <cell r="X84" t="str">
            <v>2009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1184050</v>
          </cell>
        </row>
        <row r="85">
          <cell r="M85">
            <v>10</v>
          </cell>
          <cell r="N85" t="str">
            <v>2009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1020300</v>
          </cell>
          <cell r="W85">
            <v>10</v>
          </cell>
          <cell r="X85" t="str">
            <v>2009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1020300</v>
          </cell>
        </row>
        <row r="86">
          <cell r="M86">
            <v>10</v>
          </cell>
          <cell r="N86" t="str">
            <v>2009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1932550</v>
          </cell>
          <cell r="W86">
            <v>10</v>
          </cell>
          <cell r="X86" t="str">
            <v>2009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1932550</v>
          </cell>
        </row>
        <row r="87">
          <cell r="M87">
            <v>11</v>
          </cell>
          <cell r="N87" t="str">
            <v>2009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2043100</v>
          </cell>
          <cell r="W87">
            <v>11</v>
          </cell>
          <cell r="X87" t="str">
            <v>2009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2043100</v>
          </cell>
        </row>
        <row r="88">
          <cell r="M88">
            <v>11</v>
          </cell>
          <cell r="N88" t="str">
            <v>2009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2043100</v>
          </cell>
          <cell r="W88">
            <v>11</v>
          </cell>
          <cell r="X88" t="str">
            <v>2009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2043100</v>
          </cell>
        </row>
        <row r="89">
          <cell r="M89">
            <v>11</v>
          </cell>
          <cell r="N89" t="str">
            <v>2009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2043100</v>
          </cell>
          <cell r="W89">
            <v>11</v>
          </cell>
          <cell r="X89" t="str">
            <v>2009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2043100</v>
          </cell>
        </row>
        <row r="90">
          <cell r="M90">
            <v>11</v>
          </cell>
          <cell r="N90" t="str">
            <v>2009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2043100</v>
          </cell>
          <cell r="W90">
            <v>11</v>
          </cell>
          <cell r="X90" t="str">
            <v>2009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2043100</v>
          </cell>
        </row>
        <row r="91">
          <cell r="M91">
            <v>11</v>
          </cell>
          <cell r="N91" t="str">
            <v>2009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2043100</v>
          </cell>
          <cell r="W91">
            <v>11</v>
          </cell>
          <cell r="X91" t="str">
            <v>2009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2043100</v>
          </cell>
        </row>
        <row r="92">
          <cell r="M92">
            <v>11</v>
          </cell>
          <cell r="N92" t="str">
            <v>2009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1031745</v>
          </cell>
          <cell r="U92">
            <v>0</v>
          </cell>
          <cell r="W92">
            <v>11</v>
          </cell>
          <cell r="X92" t="str">
            <v>2009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1031745</v>
          </cell>
          <cell r="AE92">
            <v>0</v>
          </cell>
        </row>
        <row r="93">
          <cell r="M93">
            <v>11</v>
          </cell>
          <cell r="N93" t="str">
            <v>2009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2043100</v>
          </cell>
          <cell r="W93">
            <v>11</v>
          </cell>
          <cell r="X93" t="str">
            <v>2009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2043100</v>
          </cell>
        </row>
        <row r="94">
          <cell r="M94">
            <v>11</v>
          </cell>
          <cell r="N94" t="str">
            <v>2009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2043100</v>
          </cell>
          <cell r="W94">
            <v>11</v>
          </cell>
          <cell r="X94" t="str">
            <v>2009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2043100</v>
          </cell>
        </row>
        <row r="95">
          <cell r="M95">
            <v>11</v>
          </cell>
          <cell r="N95" t="str">
            <v>2009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2174382</v>
          </cell>
          <cell r="U95">
            <v>0</v>
          </cell>
          <cell r="W95">
            <v>11</v>
          </cell>
          <cell r="X95" t="str">
            <v>2009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</row>
        <row r="96">
          <cell r="M96">
            <v>12</v>
          </cell>
          <cell r="N96" t="str">
            <v>2009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2043100</v>
          </cell>
          <cell r="U96">
            <v>0</v>
          </cell>
          <cell r="W96">
            <v>12</v>
          </cell>
          <cell r="X96" t="str">
            <v>2009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2043100</v>
          </cell>
          <cell r="AE96">
            <v>0</v>
          </cell>
        </row>
        <row r="97">
          <cell r="M97">
            <v>12</v>
          </cell>
          <cell r="N97" t="str">
            <v>2009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1021550</v>
          </cell>
          <cell r="U97">
            <v>0</v>
          </cell>
          <cell r="W97">
            <v>12</v>
          </cell>
          <cell r="X97" t="str">
            <v>2009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1021550</v>
          </cell>
          <cell r="AE97">
            <v>0</v>
          </cell>
        </row>
        <row r="98">
          <cell r="M98">
            <v>11</v>
          </cell>
          <cell r="N98" t="str">
            <v>2009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1001160</v>
          </cell>
          <cell r="U98">
            <v>0</v>
          </cell>
          <cell r="W98">
            <v>11</v>
          </cell>
          <cell r="X98" t="str">
            <v>2009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1001160</v>
          </cell>
          <cell r="AE98">
            <v>0</v>
          </cell>
        </row>
        <row r="99">
          <cell r="M99">
            <v>12</v>
          </cell>
          <cell r="N99" t="str">
            <v>2009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2043100</v>
          </cell>
          <cell r="W99">
            <v>12</v>
          </cell>
          <cell r="X99" t="str">
            <v>2009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2043100</v>
          </cell>
        </row>
        <row r="100">
          <cell r="M100">
            <v>12</v>
          </cell>
          <cell r="N100" t="str">
            <v>2009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1021550</v>
          </cell>
          <cell r="W100">
            <v>12</v>
          </cell>
          <cell r="X100" t="str">
            <v>2009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1021550</v>
          </cell>
        </row>
        <row r="101">
          <cell r="M101">
            <v>12</v>
          </cell>
          <cell r="N101" t="str">
            <v>2009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2043100</v>
          </cell>
          <cell r="W101">
            <v>12</v>
          </cell>
          <cell r="X101" t="str">
            <v>2009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2043100</v>
          </cell>
        </row>
        <row r="102">
          <cell r="M102">
            <v>12</v>
          </cell>
          <cell r="N102" t="str">
            <v>2009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2043100</v>
          </cell>
          <cell r="W102">
            <v>12</v>
          </cell>
          <cell r="X102" t="str">
            <v>2009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2043100</v>
          </cell>
        </row>
        <row r="103">
          <cell r="M103">
            <v>12</v>
          </cell>
          <cell r="N103" t="str">
            <v>2009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2043100</v>
          </cell>
          <cell r="W103">
            <v>12</v>
          </cell>
          <cell r="X103" t="str">
            <v>2009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2043100</v>
          </cell>
        </row>
        <row r="104">
          <cell r="M104">
            <v>12</v>
          </cell>
          <cell r="N104" t="str">
            <v>2009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2043100</v>
          </cell>
          <cell r="W104">
            <v>12</v>
          </cell>
          <cell r="X104" t="str">
            <v>2009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2043100</v>
          </cell>
        </row>
        <row r="105">
          <cell r="M105">
            <v>12</v>
          </cell>
          <cell r="N105" t="str">
            <v>2009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2043100</v>
          </cell>
          <cell r="W105">
            <v>12</v>
          </cell>
          <cell r="X105" t="str">
            <v>2009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2043100</v>
          </cell>
        </row>
        <row r="106">
          <cell r="M106">
            <v>1</v>
          </cell>
          <cell r="N106" t="str">
            <v>2010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1033002</v>
          </cell>
          <cell r="U106">
            <v>0</v>
          </cell>
          <cell r="W106">
            <v>1</v>
          </cell>
          <cell r="X106" t="str">
            <v>2010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1033002</v>
          </cell>
          <cell r="AE106">
            <v>0</v>
          </cell>
        </row>
        <row r="107">
          <cell r="M107">
            <v>1</v>
          </cell>
          <cell r="N107" t="str">
            <v>2010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2043100</v>
          </cell>
          <cell r="W107">
            <v>1</v>
          </cell>
          <cell r="X107" t="str">
            <v>2010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2043100</v>
          </cell>
        </row>
        <row r="108">
          <cell r="M108">
            <v>11</v>
          </cell>
          <cell r="N108" t="str">
            <v>2009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2043100</v>
          </cell>
          <cell r="W108">
            <v>11</v>
          </cell>
          <cell r="X108" t="str">
            <v>2009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2043100</v>
          </cell>
        </row>
        <row r="109">
          <cell r="M109">
            <v>4</v>
          </cell>
          <cell r="N109" t="str">
            <v>2010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1033002</v>
          </cell>
          <cell r="U109">
            <v>0</v>
          </cell>
          <cell r="W109">
            <v>4</v>
          </cell>
          <cell r="X109" t="str">
            <v>2010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1033002</v>
          </cell>
          <cell r="AE109">
            <v>0</v>
          </cell>
        </row>
        <row r="110">
          <cell r="M110">
            <v>11</v>
          </cell>
          <cell r="N110" t="str">
            <v>2009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998647</v>
          </cell>
          <cell r="W110">
            <v>11</v>
          </cell>
          <cell r="X110" t="str">
            <v>2009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998647</v>
          </cell>
        </row>
        <row r="111">
          <cell r="M111">
            <v>2</v>
          </cell>
          <cell r="N111" t="str">
            <v>2010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1989350</v>
          </cell>
          <cell r="W111">
            <v>2</v>
          </cell>
          <cell r="X111" t="str">
            <v>2010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1989350</v>
          </cell>
        </row>
        <row r="112">
          <cell r="M112">
            <v>12</v>
          </cell>
          <cell r="N112" t="str">
            <v>2009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1989350</v>
          </cell>
          <cell r="W112">
            <v>12</v>
          </cell>
          <cell r="X112" t="str">
            <v>2009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1989350</v>
          </cell>
        </row>
        <row r="113">
          <cell r="M113">
            <v>12</v>
          </cell>
          <cell r="N113" t="str">
            <v>2009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1989350</v>
          </cell>
          <cell r="W113">
            <v>12</v>
          </cell>
          <cell r="X113" t="str">
            <v>2009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1989350</v>
          </cell>
        </row>
        <row r="114">
          <cell r="M114">
            <v>1</v>
          </cell>
          <cell r="N114" t="str">
            <v>2010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1989350</v>
          </cell>
          <cell r="W114">
            <v>1</v>
          </cell>
          <cell r="X114" t="str">
            <v>2010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1989350</v>
          </cell>
        </row>
        <row r="115">
          <cell r="M115">
            <v>2</v>
          </cell>
          <cell r="N115" t="str">
            <v>2010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1038750</v>
          </cell>
          <cell r="U115">
            <v>0</v>
          </cell>
          <cell r="W115">
            <v>2</v>
          </cell>
          <cell r="X115" t="str">
            <v>2010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1038750</v>
          </cell>
          <cell r="AE115">
            <v>0</v>
          </cell>
        </row>
        <row r="116">
          <cell r="M116">
            <v>1</v>
          </cell>
          <cell r="N116" t="str">
            <v>2010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1989350</v>
          </cell>
          <cell r="W116">
            <v>1</v>
          </cell>
          <cell r="X116" t="str">
            <v>2010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1989350</v>
          </cell>
        </row>
        <row r="117">
          <cell r="M117">
            <v>3</v>
          </cell>
          <cell r="N117" t="str">
            <v>2010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1038750</v>
          </cell>
          <cell r="U117">
            <v>0</v>
          </cell>
          <cell r="W117">
            <v>3</v>
          </cell>
          <cell r="X117" t="str">
            <v>2010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1038750</v>
          </cell>
          <cell r="AE117">
            <v>0</v>
          </cell>
        </row>
        <row r="118">
          <cell r="M118">
            <v>2</v>
          </cell>
          <cell r="N118" t="str">
            <v>2010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994675</v>
          </cell>
          <cell r="W118">
            <v>2</v>
          </cell>
          <cell r="X118" t="str">
            <v>2010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994675</v>
          </cell>
        </row>
        <row r="119">
          <cell r="M119">
            <v>2</v>
          </cell>
          <cell r="N119" t="str">
            <v>2010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1989350</v>
          </cell>
          <cell r="W119">
            <v>2</v>
          </cell>
          <cell r="X119" t="str">
            <v>2010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1989350</v>
          </cell>
        </row>
        <row r="120">
          <cell r="M120">
            <v>2</v>
          </cell>
          <cell r="N120" t="str">
            <v>2010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1989350</v>
          </cell>
          <cell r="W120">
            <v>2</v>
          </cell>
          <cell r="X120" t="str">
            <v>2010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1989350</v>
          </cell>
        </row>
        <row r="121">
          <cell r="M121">
            <v>1</v>
          </cell>
          <cell r="N121" t="str">
            <v>2010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1901200</v>
          </cell>
          <cell r="W121">
            <v>1</v>
          </cell>
          <cell r="X121" t="str">
            <v>2010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1901200</v>
          </cell>
        </row>
        <row r="122">
          <cell r="M122">
            <v>2</v>
          </cell>
          <cell r="N122" t="str">
            <v>2011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994675</v>
          </cell>
          <cell r="U122">
            <v>0</v>
          </cell>
          <cell r="W122">
            <v>2</v>
          </cell>
          <cell r="X122" t="str">
            <v>2011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994675</v>
          </cell>
          <cell r="AE122">
            <v>0</v>
          </cell>
        </row>
        <row r="123">
          <cell r="M123">
            <v>1</v>
          </cell>
          <cell r="N123" t="str">
            <v>2010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1038750</v>
          </cell>
          <cell r="U123">
            <v>0</v>
          </cell>
          <cell r="W123">
            <v>1</v>
          </cell>
          <cell r="X123" t="str">
            <v>2010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1038750</v>
          </cell>
          <cell r="AE123">
            <v>0</v>
          </cell>
        </row>
        <row r="124">
          <cell r="M124">
            <v>2</v>
          </cell>
          <cell r="N124" t="str">
            <v>2010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1989350</v>
          </cell>
          <cell r="W124">
            <v>2</v>
          </cell>
          <cell r="X124" t="str">
            <v>2010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1989350</v>
          </cell>
        </row>
        <row r="125">
          <cell r="M125">
            <v>2</v>
          </cell>
          <cell r="N125" t="str">
            <v>2010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1989350</v>
          </cell>
          <cell r="W125">
            <v>2</v>
          </cell>
          <cell r="X125" t="str">
            <v>2010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1989350</v>
          </cell>
        </row>
        <row r="126">
          <cell r="M126">
            <v>3</v>
          </cell>
          <cell r="N126" t="str">
            <v>2010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1989350</v>
          </cell>
          <cell r="W126">
            <v>3</v>
          </cell>
          <cell r="X126" t="str">
            <v>2010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1989350</v>
          </cell>
        </row>
        <row r="127">
          <cell r="M127">
            <v>1</v>
          </cell>
          <cell r="N127" t="str">
            <v>2010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1989350</v>
          </cell>
          <cell r="W127">
            <v>1</v>
          </cell>
          <cell r="X127" t="str">
            <v>2010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1989350</v>
          </cell>
        </row>
        <row r="128">
          <cell r="M128">
            <v>2</v>
          </cell>
          <cell r="N128" t="str">
            <v>2010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2116157</v>
          </cell>
          <cell r="U128">
            <v>0</v>
          </cell>
          <cell r="W128">
            <v>2</v>
          </cell>
          <cell r="X128" t="str">
            <v>2010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</row>
        <row r="129">
          <cell r="M129">
            <v>5</v>
          </cell>
          <cell r="N129" t="str">
            <v>2010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1989350</v>
          </cell>
          <cell r="W129">
            <v>5</v>
          </cell>
          <cell r="X129" t="str">
            <v>2010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1989350</v>
          </cell>
        </row>
        <row r="130">
          <cell r="M130">
            <v>7</v>
          </cell>
          <cell r="N130" t="str">
            <v>2010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975346.5</v>
          </cell>
          <cell r="W130">
            <v>7</v>
          </cell>
          <cell r="X130" t="str">
            <v>2010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975346.5</v>
          </cell>
        </row>
        <row r="131">
          <cell r="M131">
            <v>2</v>
          </cell>
          <cell r="N131" t="str">
            <v>2010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1989350</v>
          </cell>
          <cell r="W131">
            <v>2</v>
          </cell>
          <cell r="X131" t="str">
            <v>2010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1989350</v>
          </cell>
        </row>
        <row r="132">
          <cell r="M132">
            <v>2</v>
          </cell>
          <cell r="N132" t="str">
            <v>2010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1989350</v>
          </cell>
          <cell r="U132">
            <v>0</v>
          </cell>
          <cell r="W132">
            <v>2</v>
          </cell>
          <cell r="X132" t="str">
            <v>2010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</row>
        <row r="133">
          <cell r="M133">
            <v>3</v>
          </cell>
          <cell r="N133" t="str">
            <v>2010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W133">
            <v>3</v>
          </cell>
          <cell r="X133" t="str">
            <v>2010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3978700</v>
          </cell>
          <cell r="AE133">
            <v>0</v>
          </cell>
        </row>
        <row r="134">
          <cell r="M134">
            <v>6</v>
          </cell>
          <cell r="N134" t="str">
            <v>2010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3802400</v>
          </cell>
          <cell r="U134">
            <v>0</v>
          </cell>
          <cell r="W134">
            <v>6</v>
          </cell>
          <cell r="X134" t="str">
            <v>2010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</row>
        <row r="135">
          <cell r="M135">
            <v>3</v>
          </cell>
          <cell r="N135" t="str">
            <v>2010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1989350</v>
          </cell>
          <cell r="W135">
            <v>3</v>
          </cell>
          <cell r="X135" t="str">
            <v>2010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1989350</v>
          </cell>
        </row>
        <row r="136">
          <cell r="M136">
            <v>3</v>
          </cell>
          <cell r="N136" t="str">
            <v>2010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W136">
            <v>3</v>
          </cell>
          <cell r="X136" t="str">
            <v>2010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3978700</v>
          </cell>
        </row>
        <row r="137">
          <cell r="M137">
            <v>3</v>
          </cell>
          <cell r="N137" t="str">
            <v>2010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1392545</v>
          </cell>
          <cell r="W137">
            <v>3</v>
          </cell>
          <cell r="X137" t="str">
            <v>2010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1392545</v>
          </cell>
        </row>
        <row r="138">
          <cell r="M138">
            <v>1</v>
          </cell>
          <cell r="N138" t="str">
            <v>2010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2100135</v>
          </cell>
          <cell r="W138">
            <v>1</v>
          </cell>
          <cell r="X138" t="str">
            <v>2010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2100135</v>
          </cell>
        </row>
        <row r="139">
          <cell r="M139">
            <v>3</v>
          </cell>
          <cell r="N139" t="str">
            <v>2010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1038750</v>
          </cell>
          <cell r="U139">
            <v>0</v>
          </cell>
          <cell r="W139">
            <v>3</v>
          </cell>
          <cell r="X139" t="str">
            <v>2010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1038750</v>
          </cell>
          <cell r="AE139">
            <v>0</v>
          </cell>
        </row>
        <row r="140">
          <cell r="M140">
            <v>1</v>
          </cell>
          <cell r="N140" t="str">
            <v>2010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1989350</v>
          </cell>
          <cell r="W140">
            <v>1</v>
          </cell>
          <cell r="X140" t="str">
            <v>2010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1989350</v>
          </cell>
        </row>
        <row r="141">
          <cell r="M141">
            <v>1</v>
          </cell>
          <cell r="N141" t="str">
            <v>2010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1989350</v>
          </cell>
          <cell r="W141">
            <v>1</v>
          </cell>
          <cell r="X141" t="str">
            <v>2010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1989350</v>
          </cell>
        </row>
        <row r="142">
          <cell r="M142">
            <v>2</v>
          </cell>
          <cell r="N142" t="str">
            <v>2010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1989350</v>
          </cell>
          <cell r="W142">
            <v>2</v>
          </cell>
          <cell r="X142" t="str">
            <v>2010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1989350</v>
          </cell>
        </row>
        <row r="143">
          <cell r="M143">
            <v>7</v>
          </cell>
          <cell r="N143" t="str">
            <v>2010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1038750</v>
          </cell>
          <cell r="U143">
            <v>0</v>
          </cell>
          <cell r="W143">
            <v>7</v>
          </cell>
          <cell r="X143" t="str">
            <v>2010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1038750</v>
          </cell>
          <cell r="AE143">
            <v>0</v>
          </cell>
        </row>
        <row r="144">
          <cell r="M144">
            <v>4</v>
          </cell>
          <cell r="N144" t="str">
            <v>2010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1989350</v>
          </cell>
          <cell r="W144">
            <v>4</v>
          </cell>
          <cell r="X144" t="str">
            <v>2010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1989350</v>
          </cell>
        </row>
        <row r="145">
          <cell r="M145">
            <v>3</v>
          </cell>
          <cell r="N145" t="str">
            <v>2010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994675</v>
          </cell>
          <cell r="U145">
            <v>0</v>
          </cell>
          <cell r="W145">
            <v>3</v>
          </cell>
          <cell r="X145" t="str">
            <v>2010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994675</v>
          </cell>
          <cell r="AE145">
            <v>0</v>
          </cell>
        </row>
        <row r="146">
          <cell r="M146">
            <v>10</v>
          </cell>
          <cell r="N146" t="str">
            <v>2011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1392545</v>
          </cell>
          <cell r="W146">
            <v>10</v>
          </cell>
          <cell r="X146" t="str">
            <v>2011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1392545</v>
          </cell>
        </row>
        <row r="147">
          <cell r="M147">
            <v>3</v>
          </cell>
          <cell r="N147" t="str">
            <v>2010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1174000</v>
          </cell>
          <cell r="U147">
            <v>0</v>
          </cell>
          <cell r="W147">
            <v>3</v>
          </cell>
          <cell r="X147" t="str">
            <v>2010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1174000</v>
          </cell>
          <cell r="AE147">
            <v>0</v>
          </cell>
        </row>
        <row r="148">
          <cell r="M148">
            <v>4</v>
          </cell>
          <cell r="N148" t="str">
            <v>2010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2040350</v>
          </cell>
          <cell r="W148">
            <v>4</v>
          </cell>
          <cell r="X148" t="str">
            <v>2010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2040350</v>
          </cell>
        </row>
        <row r="149">
          <cell r="M149">
            <v>3</v>
          </cell>
          <cell r="N149" t="str">
            <v>2010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2040350</v>
          </cell>
          <cell r="W149">
            <v>3</v>
          </cell>
          <cell r="X149" t="str">
            <v>2010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2040350</v>
          </cell>
        </row>
        <row r="150">
          <cell r="M150">
            <v>4</v>
          </cell>
          <cell r="N150" t="str">
            <v>2010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1174000</v>
          </cell>
          <cell r="U150">
            <v>0</v>
          </cell>
          <cell r="W150">
            <v>4</v>
          </cell>
          <cell r="X150" t="str">
            <v>2010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1174000</v>
          </cell>
          <cell r="AE150">
            <v>0</v>
          </cell>
        </row>
        <row r="151">
          <cell r="M151">
            <v>4</v>
          </cell>
          <cell r="N151" t="str">
            <v>2010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2040350</v>
          </cell>
          <cell r="W151">
            <v>4</v>
          </cell>
          <cell r="X151" t="str">
            <v>2010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2040350</v>
          </cell>
        </row>
        <row r="152">
          <cell r="M152">
            <v>1</v>
          </cell>
          <cell r="N152" t="str">
            <v>2010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1020175</v>
          </cell>
          <cell r="W152">
            <v>1</v>
          </cell>
          <cell r="X152" t="str">
            <v>2010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1020175</v>
          </cell>
        </row>
        <row r="153">
          <cell r="M153">
            <v>6</v>
          </cell>
          <cell r="N153" t="str">
            <v>2010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2550438</v>
          </cell>
          <cell r="W153">
            <v>6</v>
          </cell>
          <cell r="X153" t="str">
            <v>2010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2550438</v>
          </cell>
        </row>
        <row r="154">
          <cell r="M154">
            <v>4</v>
          </cell>
          <cell r="N154" t="str">
            <v>2011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3261364</v>
          </cell>
          <cell r="W154">
            <v>4</v>
          </cell>
          <cell r="X154" t="str">
            <v>2011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</row>
        <row r="155">
          <cell r="M155">
            <v>7</v>
          </cell>
          <cell r="N155" t="str">
            <v>2010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1020175</v>
          </cell>
          <cell r="W155">
            <v>7</v>
          </cell>
          <cell r="X155" t="str">
            <v>2010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1020175</v>
          </cell>
        </row>
        <row r="156">
          <cell r="M156">
            <v>3</v>
          </cell>
          <cell r="N156" t="str">
            <v>2010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4080700</v>
          </cell>
          <cell r="W156">
            <v>3</v>
          </cell>
          <cell r="X156" t="str">
            <v>2010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</row>
        <row r="157">
          <cell r="M157">
            <v>4</v>
          </cell>
          <cell r="N157" t="str">
            <v>2010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W157">
            <v>4</v>
          </cell>
          <cell r="X157" t="str">
            <v>2010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3264560</v>
          </cell>
        </row>
        <row r="158">
          <cell r="M158">
            <v>3</v>
          </cell>
          <cell r="N158" t="str">
            <v>2011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2040350</v>
          </cell>
          <cell r="W158">
            <v>3</v>
          </cell>
          <cell r="X158" t="str">
            <v>2011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2040350</v>
          </cell>
        </row>
        <row r="159">
          <cell r="M159">
            <v>3</v>
          </cell>
          <cell r="N159" t="str">
            <v>2011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2040350</v>
          </cell>
          <cell r="W159">
            <v>3</v>
          </cell>
          <cell r="X159" t="str">
            <v>2011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2040350</v>
          </cell>
        </row>
        <row r="160">
          <cell r="M160">
            <v>5</v>
          </cell>
          <cell r="N160" t="str">
            <v>2010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2040350</v>
          </cell>
          <cell r="W160">
            <v>5</v>
          </cell>
          <cell r="X160" t="str">
            <v>2010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2040350</v>
          </cell>
        </row>
        <row r="161">
          <cell r="M161">
            <v>4</v>
          </cell>
          <cell r="N161" t="str">
            <v>2010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2040350</v>
          </cell>
          <cell r="W161">
            <v>4</v>
          </cell>
          <cell r="X161" t="str">
            <v>2010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2040350</v>
          </cell>
        </row>
        <row r="162">
          <cell r="M162">
            <v>5</v>
          </cell>
          <cell r="N162" t="str">
            <v>2010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2348000</v>
          </cell>
          <cell r="U162">
            <v>0</v>
          </cell>
          <cell r="W162">
            <v>5</v>
          </cell>
          <cell r="X162" t="str">
            <v>2010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</row>
        <row r="163">
          <cell r="M163">
            <v>2</v>
          </cell>
          <cell r="N163" t="str">
            <v>2010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2038752</v>
          </cell>
          <cell r="W163">
            <v>2</v>
          </cell>
          <cell r="X163" t="str">
            <v>2010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2038752</v>
          </cell>
        </row>
        <row r="164">
          <cell r="M164">
            <v>5</v>
          </cell>
          <cell r="N164" t="str">
            <v>2010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1020175</v>
          </cell>
          <cell r="W164">
            <v>5</v>
          </cell>
          <cell r="X164" t="str">
            <v>2010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1020175</v>
          </cell>
        </row>
        <row r="165">
          <cell r="M165">
            <v>3</v>
          </cell>
          <cell r="N165" t="str">
            <v>2010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1020175</v>
          </cell>
          <cell r="W165">
            <v>3</v>
          </cell>
          <cell r="X165" t="str">
            <v>2010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1020175</v>
          </cell>
        </row>
        <row r="166">
          <cell r="M166">
            <v>10</v>
          </cell>
          <cell r="N166" t="str">
            <v>2010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2040350</v>
          </cell>
          <cell r="W166">
            <v>10</v>
          </cell>
          <cell r="X166" t="str">
            <v>2010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2040350</v>
          </cell>
        </row>
        <row r="167">
          <cell r="M167">
            <v>8</v>
          </cell>
          <cell r="N167" t="str">
            <v>2010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2348000</v>
          </cell>
          <cell r="U167">
            <v>0</v>
          </cell>
          <cell r="W167">
            <v>8</v>
          </cell>
          <cell r="X167" t="str">
            <v>2010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</row>
        <row r="168">
          <cell r="M168">
            <v>5</v>
          </cell>
          <cell r="N168" t="str">
            <v>2010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W168">
            <v>5</v>
          </cell>
          <cell r="X168" t="str">
            <v>2010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4080700</v>
          </cell>
        </row>
        <row r="169">
          <cell r="M169">
            <v>9</v>
          </cell>
          <cell r="N169" t="str">
            <v>2010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W169">
            <v>9</v>
          </cell>
          <cell r="X169" t="str">
            <v>2010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4080700</v>
          </cell>
        </row>
        <row r="170">
          <cell r="M170">
            <v>7</v>
          </cell>
          <cell r="N170" t="str">
            <v>2010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1734298</v>
          </cell>
          <cell r="W170">
            <v>7</v>
          </cell>
          <cell r="X170" t="str">
            <v>2010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1734298</v>
          </cell>
        </row>
        <row r="171">
          <cell r="M171">
            <v>9</v>
          </cell>
          <cell r="N171" t="str">
            <v>2011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11140069</v>
          </cell>
          <cell r="U171">
            <v>0</v>
          </cell>
          <cell r="W171">
            <v>9</v>
          </cell>
          <cell r="X171" t="str">
            <v>2011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</row>
        <row r="172">
          <cell r="M172">
            <v>5</v>
          </cell>
          <cell r="N172" t="str">
            <v>2010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2040350</v>
          </cell>
          <cell r="W172">
            <v>5</v>
          </cell>
          <cell r="X172" t="str">
            <v>2010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2040350</v>
          </cell>
        </row>
        <row r="173">
          <cell r="M173">
            <v>3</v>
          </cell>
          <cell r="N173" t="str">
            <v>2011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1174000</v>
          </cell>
          <cell r="U173">
            <v>0</v>
          </cell>
          <cell r="W173">
            <v>3</v>
          </cell>
          <cell r="X173" t="str">
            <v>2011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1174000</v>
          </cell>
          <cell r="AE173">
            <v>0</v>
          </cell>
        </row>
        <row r="174">
          <cell r="M174">
            <v>6</v>
          </cell>
          <cell r="N174" t="str">
            <v>2010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1020175</v>
          </cell>
          <cell r="W174">
            <v>6</v>
          </cell>
          <cell r="X174" t="str">
            <v>2010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1020175</v>
          </cell>
        </row>
        <row r="175">
          <cell r="M175">
            <v>3</v>
          </cell>
          <cell r="N175" t="str">
            <v>2010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1732700</v>
          </cell>
          <cell r="W175">
            <v>3</v>
          </cell>
          <cell r="X175" t="str">
            <v>2010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1732700</v>
          </cell>
        </row>
        <row r="176">
          <cell r="M176">
            <v>7</v>
          </cell>
          <cell r="N176" t="str">
            <v>2010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2040350</v>
          </cell>
          <cell r="W176">
            <v>7</v>
          </cell>
          <cell r="X176" t="str">
            <v>2010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2040350</v>
          </cell>
        </row>
        <row r="177">
          <cell r="M177">
            <v>4</v>
          </cell>
          <cell r="N177" t="str">
            <v>2010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2040350</v>
          </cell>
          <cell r="W177">
            <v>4</v>
          </cell>
          <cell r="X177" t="str">
            <v>2010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2040350</v>
          </cell>
        </row>
        <row r="178">
          <cell r="M178">
            <v>4</v>
          </cell>
          <cell r="N178" t="str">
            <v>2010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2040350</v>
          </cell>
          <cell r="W178">
            <v>4</v>
          </cell>
          <cell r="X178" t="str">
            <v>2010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2040350</v>
          </cell>
        </row>
        <row r="179">
          <cell r="M179">
            <v>4</v>
          </cell>
          <cell r="N179" t="str">
            <v>2010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1020175</v>
          </cell>
          <cell r="W179">
            <v>4</v>
          </cell>
          <cell r="X179" t="str">
            <v>2010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1020175</v>
          </cell>
        </row>
        <row r="180">
          <cell r="M180">
            <v>1</v>
          </cell>
          <cell r="N180" t="str">
            <v>2011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2348000</v>
          </cell>
          <cell r="U180">
            <v>0</v>
          </cell>
          <cell r="W180">
            <v>1</v>
          </cell>
          <cell r="X180" t="str">
            <v>2011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</row>
        <row r="181">
          <cell r="M181">
            <v>6</v>
          </cell>
          <cell r="N181" t="str">
            <v>2011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2040350</v>
          </cell>
          <cell r="W181">
            <v>6</v>
          </cell>
          <cell r="X181" t="str">
            <v>2011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2040350</v>
          </cell>
        </row>
        <row r="182">
          <cell r="M182">
            <v>7</v>
          </cell>
          <cell r="N182" t="str">
            <v>2010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4080700</v>
          </cell>
          <cell r="W182">
            <v>7</v>
          </cell>
          <cell r="X182" t="str">
            <v>2010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</row>
        <row r="183">
          <cell r="M183">
            <v>1</v>
          </cell>
          <cell r="N183" t="str">
            <v>2011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2040350</v>
          </cell>
          <cell r="W183">
            <v>1</v>
          </cell>
          <cell r="X183" t="str">
            <v>2011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2040350</v>
          </cell>
        </row>
        <row r="184">
          <cell r="M184">
            <v>5</v>
          </cell>
          <cell r="N184" t="str">
            <v>2010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2114450</v>
          </cell>
          <cell r="W184">
            <v>5</v>
          </cell>
          <cell r="X184" t="str">
            <v>2010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2114450</v>
          </cell>
        </row>
        <row r="185">
          <cell r="M185">
            <v>7</v>
          </cell>
          <cell r="N185" t="str">
            <v>2010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1691560</v>
          </cell>
          <cell r="W185">
            <v>7</v>
          </cell>
          <cell r="X185" t="str">
            <v>2010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1691560</v>
          </cell>
        </row>
        <row r="186">
          <cell r="M186">
            <v>7</v>
          </cell>
          <cell r="N186" t="str">
            <v>2010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2114450</v>
          </cell>
          <cell r="W186">
            <v>7</v>
          </cell>
          <cell r="X186" t="str">
            <v>2010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2114450</v>
          </cell>
        </row>
        <row r="187">
          <cell r="M187">
            <v>5</v>
          </cell>
          <cell r="N187" t="str">
            <v>2010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2114450</v>
          </cell>
          <cell r="W187">
            <v>5</v>
          </cell>
          <cell r="X187" t="str">
            <v>2010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2114450</v>
          </cell>
        </row>
        <row r="188">
          <cell r="M188">
            <v>7</v>
          </cell>
          <cell r="N188" t="str">
            <v>2010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1235473</v>
          </cell>
          <cell r="W188">
            <v>7</v>
          </cell>
          <cell r="X188" t="str">
            <v>2010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1235473</v>
          </cell>
        </row>
        <row r="189">
          <cell r="M189">
            <v>7</v>
          </cell>
          <cell r="N189" t="str">
            <v>2010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W189">
            <v>7</v>
          </cell>
          <cell r="X189" t="str">
            <v>2010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2359000</v>
          </cell>
          <cell r="AE189">
            <v>0</v>
          </cell>
        </row>
        <row r="190">
          <cell r="M190">
            <v>4</v>
          </cell>
          <cell r="N190" t="str">
            <v>2010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1179500</v>
          </cell>
          <cell r="U190">
            <v>0</v>
          </cell>
          <cell r="W190">
            <v>4</v>
          </cell>
          <cell r="X190" t="str">
            <v>2010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1179500</v>
          </cell>
          <cell r="AE190">
            <v>0</v>
          </cell>
        </row>
        <row r="191">
          <cell r="M191">
            <v>7</v>
          </cell>
          <cell r="N191" t="str">
            <v>2010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2114450</v>
          </cell>
          <cell r="W191">
            <v>7</v>
          </cell>
          <cell r="X191" t="str">
            <v>2010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2114450</v>
          </cell>
        </row>
        <row r="192">
          <cell r="M192">
            <v>9</v>
          </cell>
          <cell r="N192" t="str">
            <v>2010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2114450</v>
          </cell>
          <cell r="W192">
            <v>9</v>
          </cell>
          <cell r="X192" t="str">
            <v>2010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2114450</v>
          </cell>
        </row>
        <row r="193">
          <cell r="M193">
            <v>7</v>
          </cell>
          <cell r="N193" t="str">
            <v>2010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2114450</v>
          </cell>
          <cell r="W193">
            <v>7</v>
          </cell>
          <cell r="X193" t="str">
            <v>2010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2114450</v>
          </cell>
        </row>
        <row r="194">
          <cell r="M194">
            <v>6</v>
          </cell>
          <cell r="N194" t="str">
            <v>2012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2114450</v>
          </cell>
          <cell r="W194">
            <v>6</v>
          </cell>
          <cell r="X194" t="str">
            <v>2012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2114450</v>
          </cell>
        </row>
        <row r="195">
          <cell r="M195">
            <v>8</v>
          </cell>
          <cell r="N195" t="str">
            <v>2011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1057225</v>
          </cell>
          <cell r="W195">
            <v>8</v>
          </cell>
          <cell r="X195" t="str">
            <v>2011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1057225</v>
          </cell>
        </row>
        <row r="196">
          <cell r="M196">
            <v>7</v>
          </cell>
          <cell r="N196" t="str">
            <v>2010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1869900</v>
          </cell>
          <cell r="W196">
            <v>7</v>
          </cell>
          <cell r="X196" t="str">
            <v>2010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1869900</v>
          </cell>
        </row>
        <row r="197">
          <cell r="M197">
            <v>7</v>
          </cell>
          <cell r="N197" t="str">
            <v>2010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2114450</v>
          </cell>
          <cell r="W197">
            <v>7</v>
          </cell>
          <cell r="X197" t="str">
            <v>2010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2114450</v>
          </cell>
        </row>
        <row r="198">
          <cell r="M198">
            <v>7</v>
          </cell>
          <cell r="N198" t="str">
            <v>2010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2114450</v>
          </cell>
          <cell r="W198">
            <v>7</v>
          </cell>
          <cell r="X198" t="str">
            <v>2010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2114450</v>
          </cell>
        </row>
        <row r="199">
          <cell r="M199">
            <v>7</v>
          </cell>
          <cell r="N199" t="str">
            <v>2010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1057225</v>
          </cell>
          <cell r="W199">
            <v>7</v>
          </cell>
          <cell r="X199" t="str">
            <v>2010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1057225</v>
          </cell>
        </row>
        <row r="200">
          <cell r="M200">
            <v>7</v>
          </cell>
          <cell r="N200" t="str">
            <v>2010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1179500</v>
          </cell>
          <cell r="U200">
            <v>0</v>
          </cell>
          <cell r="W200">
            <v>7</v>
          </cell>
          <cell r="X200" t="str">
            <v>2010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1179500</v>
          </cell>
          <cell r="AE200">
            <v>0</v>
          </cell>
        </row>
        <row r="201">
          <cell r="M201">
            <v>7</v>
          </cell>
          <cell r="N201" t="str">
            <v>2010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1179500</v>
          </cell>
          <cell r="U201">
            <v>0</v>
          </cell>
          <cell r="W201">
            <v>7</v>
          </cell>
          <cell r="X201" t="str">
            <v>2010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1179500</v>
          </cell>
          <cell r="AE201">
            <v>0</v>
          </cell>
        </row>
        <row r="202">
          <cell r="M202">
            <v>7</v>
          </cell>
          <cell r="N202" t="str">
            <v>2010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2114450</v>
          </cell>
          <cell r="W202">
            <v>7</v>
          </cell>
          <cell r="X202" t="str">
            <v>2010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2114450</v>
          </cell>
        </row>
        <row r="203">
          <cell r="M203">
            <v>7</v>
          </cell>
          <cell r="N203" t="str">
            <v>2010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2114450</v>
          </cell>
          <cell r="W203">
            <v>7</v>
          </cell>
          <cell r="X203" t="str">
            <v>2010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2114450</v>
          </cell>
        </row>
        <row r="204">
          <cell r="M204">
            <v>7</v>
          </cell>
          <cell r="N204" t="str">
            <v>2010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2114450</v>
          </cell>
          <cell r="W204">
            <v>7</v>
          </cell>
          <cell r="X204" t="str">
            <v>2010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2114450</v>
          </cell>
        </row>
        <row r="205">
          <cell r="M205">
            <v>1</v>
          </cell>
          <cell r="N205" t="str">
            <v>2011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2114450</v>
          </cell>
          <cell r="W205">
            <v>1</v>
          </cell>
          <cell r="X205" t="str">
            <v>2011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2114450</v>
          </cell>
        </row>
        <row r="206">
          <cell r="M206">
            <v>2</v>
          </cell>
          <cell r="N206" t="str">
            <v>2011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4228900</v>
          </cell>
          <cell r="W206">
            <v>2</v>
          </cell>
          <cell r="X206" t="str">
            <v>2011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</row>
        <row r="207">
          <cell r="M207">
            <v>2</v>
          </cell>
          <cell r="N207" t="str">
            <v>2011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W207">
            <v>2</v>
          </cell>
          <cell r="X207" t="str">
            <v>2011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2114450</v>
          </cell>
        </row>
        <row r="208">
          <cell r="M208">
            <v>3</v>
          </cell>
          <cell r="N208" t="str">
            <v>2012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W208">
            <v>3</v>
          </cell>
          <cell r="X208" t="str">
            <v>2012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16710104</v>
          </cell>
        </row>
        <row r="209">
          <cell r="M209">
            <v>7</v>
          </cell>
          <cell r="N209" t="str">
            <v>2010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2114450</v>
          </cell>
          <cell r="W209">
            <v>7</v>
          </cell>
          <cell r="X209" t="str">
            <v>2010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2114450</v>
          </cell>
        </row>
        <row r="210">
          <cell r="M210">
            <v>7</v>
          </cell>
          <cell r="N210" t="str">
            <v>2010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2114450</v>
          </cell>
          <cell r="W210">
            <v>7</v>
          </cell>
          <cell r="X210" t="str">
            <v>2010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2114450</v>
          </cell>
        </row>
        <row r="211">
          <cell r="M211">
            <v>7</v>
          </cell>
          <cell r="N211" t="str">
            <v>2010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1179500</v>
          </cell>
          <cell r="U211">
            <v>0</v>
          </cell>
          <cell r="W211">
            <v>7</v>
          </cell>
          <cell r="X211" t="str">
            <v>2010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1179500</v>
          </cell>
          <cell r="AE211">
            <v>0</v>
          </cell>
        </row>
        <row r="212">
          <cell r="M212">
            <v>9</v>
          </cell>
          <cell r="N212" t="str">
            <v>2010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1179500</v>
          </cell>
          <cell r="U212">
            <v>0</v>
          </cell>
          <cell r="W212">
            <v>9</v>
          </cell>
          <cell r="X212" t="str">
            <v>2010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1179500</v>
          </cell>
          <cell r="AE212">
            <v>0</v>
          </cell>
        </row>
        <row r="213">
          <cell r="M213">
            <v>8</v>
          </cell>
          <cell r="N213" t="str">
            <v>2011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2114450</v>
          </cell>
          <cell r="W213">
            <v>8</v>
          </cell>
          <cell r="X213" t="str">
            <v>2011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2114450</v>
          </cell>
        </row>
        <row r="214">
          <cell r="M214">
            <v>4</v>
          </cell>
          <cell r="N214" t="str">
            <v>2011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W214">
            <v>4</v>
          </cell>
          <cell r="X214" t="str">
            <v>2011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4228900</v>
          </cell>
        </row>
        <row r="215">
          <cell r="M215">
            <v>3</v>
          </cell>
          <cell r="N215" t="str">
            <v>2011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2114450</v>
          </cell>
          <cell r="W215">
            <v>3</v>
          </cell>
          <cell r="X215" t="str">
            <v>2011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</row>
        <row r="216">
          <cell r="M216">
            <v>3</v>
          </cell>
          <cell r="N216" t="str">
            <v>2011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W216">
            <v>3</v>
          </cell>
          <cell r="X216" t="str">
            <v>2011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2114450</v>
          </cell>
        </row>
        <row r="217">
          <cell r="M217">
            <v>9</v>
          </cell>
          <cell r="N217" t="str">
            <v>2011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4228900</v>
          </cell>
          <cell r="W217">
            <v>9</v>
          </cell>
          <cell r="X217" t="str">
            <v>2011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</row>
        <row r="218">
          <cell r="M218">
            <v>2</v>
          </cell>
          <cell r="N218" t="str">
            <v>2011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2114450</v>
          </cell>
          <cell r="W218">
            <v>2</v>
          </cell>
          <cell r="X218" t="str">
            <v>2011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2114450</v>
          </cell>
        </row>
        <row r="219">
          <cell r="M219">
            <v>6</v>
          </cell>
          <cell r="N219" t="str">
            <v>2011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2114450</v>
          </cell>
          <cell r="W219">
            <v>6</v>
          </cell>
          <cell r="X219" t="str">
            <v>2011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2114450</v>
          </cell>
        </row>
        <row r="220">
          <cell r="M220">
            <v>4</v>
          </cell>
          <cell r="N220" t="str">
            <v>2011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1869900</v>
          </cell>
          <cell r="W220">
            <v>4</v>
          </cell>
          <cell r="X220" t="str">
            <v>2011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1869900</v>
          </cell>
        </row>
        <row r="221">
          <cell r="M221">
            <v>10</v>
          </cell>
          <cell r="N221" t="str">
            <v>2010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1184050</v>
          </cell>
          <cell r="W221">
            <v>10</v>
          </cell>
          <cell r="X221" t="str">
            <v>2010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1184050</v>
          </cell>
        </row>
        <row r="222">
          <cell r="M222">
            <v>8</v>
          </cell>
          <cell r="N222" t="str">
            <v>2010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2368100</v>
          </cell>
          <cell r="W222">
            <v>8</v>
          </cell>
          <cell r="X222" t="str">
            <v>2010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2368100</v>
          </cell>
        </row>
        <row r="223">
          <cell r="M223">
            <v>12</v>
          </cell>
          <cell r="N223" t="str">
            <v>2010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1329250</v>
          </cell>
          <cell r="U223">
            <v>0</v>
          </cell>
          <cell r="W223">
            <v>12</v>
          </cell>
          <cell r="X223" t="str">
            <v>2010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1329250</v>
          </cell>
          <cell r="AE223">
            <v>0</v>
          </cell>
        </row>
        <row r="224">
          <cell r="M224">
            <v>12</v>
          </cell>
          <cell r="N224" t="str">
            <v>2010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2368100</v>
          </cell>
          <cell r="W224">
            <v>12</v>
          </cell>
          <cell r="X224" t="str">
            <v>2010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2368100</v>
          </cell>
        </row>
        <row r="225">
          <cell r="M225">
            <v>12</v>
          </cell>
          <cell r="N225" t="str">
            <v>2010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2368100</v>
          </cell>
          <cell r="W225">
            <v>12</v>
          </cell>
          <cell r="X225" t="str">
            <v>2010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2368100</v>
          </cell>
        </row>
        <row r="226">
          <cell r="M226">
            <v>8</v>
          </cell>
          <cell r="N226" t="str">
            <v>2010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1184050</v>
          </cell>
          <cell r="W226">
            <v>8</v>
          </cell>
          <cell r="X226" t="str">
            <v>2010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1184050</v>
          </cell>
        </row>
        <row r="227">
          <cell r="M227">
            <v>12</v>
          </cell>
          <cell r="N227" t="str">
            <v>2010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2077700</v>
          </cell>
          <cell r="W227">
            <v>12</v>
          </cell>
          <cell r="X227" t="str">
            <v>2010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2077700</v>
          </cell>
        </row>
        <row r="228">
          <cell r="M228">
            <v>12</v>
          </cell>
          <cell r="N228" t="str">
            <v>2010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1329250</v>
          </cell>
          <cell r="U228">
            <v>0</v>
          </cell>
          <cell r="W228">
            <v>12</v>
          </cell>
          <cell r="X228" t="str">
            <v>2010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1329250</v>
          </cell>
          <cell r="AE228">
            <v>0</v>
          </cell>
        </row>
        <row r="229">
          <cell r="M229">
            <v>3</v>
          </cell>
          <cell r="N229" t="str">
            <v>2011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4736200</v>
          </cell>
          <cell r="W229">
            <v>3</v>
          </cell>
          <cell r="X229" t="str">
            <v>2011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</row>
        <row r="230">
          <cell r="M230">
            <v>5</v>
          </cell>
          <cell r="N230" t="str">
            <v>2011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4736200</v>
          </cell>
          <cell r="W230">
            <v>5</v>
          </cell>
          <cell r="X230" t="str">
            <v>2011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</row>
        <row r="231">
          <cell r="M231">
            <v>5</v>
          </cell>
          <cell r="N231" t="str">
            <v>2011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W231">
            <v>5</v>
          </cell>
          <cell r="X231" t="str">
            <v>2011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4736200</v>
          </cell>
        </row>
        <row r="232">
          <cell r="M232">
            <v>5</v>
          </cell>
          <cell r="N232" t="str">
            <v>2011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2368100</v>
          </cell>
          <cell r="W232">
            <v>5</v>
          </cell>
          <cell r="X232" t="str">
            <v>2011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2368100</v>
          </cell>
        </row>
        <row r="233">
          <cell r="M233">
            <v>8</v>
          </cell>
          <cell r="N233" t="str">
            <v>2010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2368100</v>
          </cell>
          <cell r="W233">
            <v>8</v>
          </cell>
          <cell r="X233" t="str">
            <v>2010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2368100</v>
          </cell>
        </row>
        <row r="234">
          <cell r="M234">
            <v>12</v>
          </cell>
          <cell r="N234" t="str">
            <v>2011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2368100</v>
          </cell>
          <cell r="W234">
            <v>12</v>
          </cell>
          <cell r="X234" t="str">
            <v>2011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2368100</v>
          </cell>
        </row>
        <row r="235">
          <cell r="M235">
            <v>11</v>
          </cell>
          <cell r="N235" t="str">
            <v>2010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1184050</v>
          </cell>
          <cell r="W235">
            <v>11</v>
          </cell>
          <cell r="X235" t="str">
            <v>2010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1184050</v>
          </cell>
        </row>
        <row r="236">
          <cell r="M236">
            <v>8</v>
          </cell>
          <cell r="N236" t="str">
            <v>2010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1184050</v>
          </cell>
          <cell r="W236">
            <v>8</v>
          </cell>
          <cell r="X236" t="str">
            <v>2010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1184050</v>
          </cell>
        </row>
        <row r="237">
          <cell r="M237">
            <v>2</v>
          </cell>
          <cell r="N237" t="str">
            <v>2011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2368100</v>
          </cell>
          <cell r="W237">
            <v>2</v>
          </cell>
          <cell r="X237" t="str">
            <v>2011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2368100</v>
          </cell>
        </row>
        <row r="238">
          <cell r="M238">
            <v>3</v>
          </cell>
          <cell r="N238" t="str">
            <v>2011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1329250</v>
          </cell>
          <cell r="U238">
            <v>0</v>
          </cell>
          <cell r="W238">
            <v>3</v>
          </cell>
          <cell r="X238" t="str">
            <v>2011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1329250</v>
          </cell>
          <cell r="AE238">
            <v>0</v>
          </cell>
        </row>
        <row r="239">
          <cell r="M239">
            <v>4</v>
          </cell>
          <cell r="N239" t="str">
            <v>2011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4155400</v>
          </cell>
          <cell r="W239">
            <v>4</v>
          </cell>
          <cell r="X239" t="str">
            <v>2011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</row>
        <row r="240">
          <cell r="M240">
            <v>2</v>
          </cell>
          <cell r="N240" t="str">
            <v>2011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W240">
            <v>2</v>
          </cell>
          <cell r="X240" t="str">
            <v>2011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4736200</v>
          </cell>
        </row>
        <row r="241">
          <cell r="M241">
            <v>1</v>
          </cell>
          <cell r="N241" t="str">
            <v>2011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2368100</v>
          </cell>
          <cell r="W241">
            <v>1</v>
          </cell>
          <cell r="X241" t="str">
            <v>2011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2368100</v>
          </cell>
        </row>
        <row r="242">
          <cell r="M242">
            <v>11</v>
          </cell>
          <cell r="N242" t="str">
            <v>2010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1329250</v>
          </cell>
          <cell r="U242">
            <v>0</v>
          </cell>
          <cell r="W242">
            <v>11</v>
          </cell>
          <cell r="X242" t="str">
            <v>2010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1329250</v>
          </cell>
          <cell r="AE242">
            <v>0</v>
          </cell>
        </row>
        <row r="243">
          <cell r="M243">
            <v>8</v>
          </cell>
          <cell r="N243" t="str">
            <v>2011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W243">
            <v>8</v>
          </cell>
          <cell r="X243" t="str">
            <v>2011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4736200</v>
          </cell>
        </row>
        <row r="244">
          <cell r="M244">
            <v>8</v>
          </cell>
          <cell r="N244" t="str">
            <v>2011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2368100</v>
          </cell>
          <cell r="W244">
            <v>8</v>
          </cell>
          <cell r="X244" t="str">
            <v>2011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2368100</v>
          </cell>
        </row>
        <row r="245">
          <cell r="M245">
            <v>8</v>
          </cell>
          <cell r="N245" t="str">
            <v>2010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2368100</v>
          </cell>
          <cell r="W245">
            <v>8</v>
          </cell>
          <cell r="X245" t="str">
            <v>2010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2368100</v>
          </cell>
        </row>
        <row r="246">
          <cell r="M246">
            <v>8</v>
          </cell>
          <cell r="N246" t="str">
            <v>2010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1184050</v>
          </cell>
          <cell r="W246">
            <v>8</v>
          </cell>
          <cell r="X246" t="str">
            <v>2010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1184050</v>
          </cell>
        </row>
        <row r="247">
          <cell r="M247">
            <v>12</v>
          </cell>
          <cell r="N247" t="str">
            <v>2010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2368100</v>
          </cell>
          <cell r="W247">
            <v>12</v>
          </cell>
          <cell r="X247" t="str">
            <v>2010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2368100</v>
          </cell>
        </row>
        <row r="248">
          <cell r="M248">
            <v>3</v>
          </cell>
          <cell r="N248" t="str">
            <v>2011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1894480</v>
          </cell>
          <cell r="W248">
            <v>3</v>
          </cell>
          <cell r="X248" t="str">
            <v>2011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1894480</v>
          </cell>
        </row>
        <row r="249">
          <cell r="M249">
            <v>3</v>
          </cell>
          <cell r="N249" t="str">
            <v>2011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1329250</v>
          </cell>
          <cell r="U249">
            <v>0</v>
          </cell>
          <cell r="W249">
            <v>3</v>
          </cell>
          <cell r="X249" t="str">
            <v>2011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1329250</v>
          </cell>
          <cell r="AE249">
            <v>0</v>
          </cell>
        </row>
        <row r="250">
          <cell r="M250">
            <v>3</v>
          </cell>
          <cell r="N250" t="str">
            <v>2011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2368100</v>
          </cell>
          <cell r="W250">
            <v>3</v>
          </cell>
          <cell r="X250" t="str">
            <v>2011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2368100</v>
          </cell>
        </row>
        <row r="251">
          <cell r="M251">
            <v>11</v>
          </cell>
          <cell r="N251" t="str">
            <v>2010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2368100</v>
          </cell>
          <cell r="W251">
            <v>11</v>
          </cell>
          <cell r="X251" t="str">
            <v>2010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2368100</v>
          </cell>
        </row>
        <row r="252">
          <cell r="M252">
            <v>4</v>
          </cell>
          <cell r="N252" t="str">
            <v>2011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2368100</v>
          </cell>
          <cell r="W252">
            <v>4</v>
          </cell>
          <cell r="X252" t="str">
            <v>2011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2368100</v>
          </cell>
        </row>
        <row r="253">
          <cell r="M253">
            <v>6</v>
          </cell>
          <cell r="N253" t="str">
            <v>2011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2368100</v>
          </cell>
          <cell r="W253">
            <v>6</v>
          </cell>
          <cell r="X253" t="str">
            <v>2011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2368100</v>
          </cell>
        </row>
        <row r="254">
          <cell r="M254">
            <v>8</v>
          </cell>
          <cell r="N254" t="str">
            <v>2010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1329250</v>
          </cell>
          <cell r="U254">
            <v>0</v>
          </cell>
          <cell r="W254">
            <v>8</v>
          </cell>
          <cell r="X254" t="str">
            <v>2010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1329250</v>
          </cell>
          <cell r="AE254">
            <v>0</v>
          </cell>
        </row>
        <row r="255">
          <cell r="M255">
            <v>2</v>
          </cell>
          <cell r="N255" t="str">
            <v>2011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W255">
            <v>2</v>
          </cell>
          <cell r="X255" t="str">
            <v>2011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4736200</v>
          </cell>
        </row>
        <row r="256">
          <cell r="M256">
            <v>8</v>
          </cell>
          <cell r="N256" t="str">
            <v>2011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1367270</v>
          </cell>
          <cell r="W256">
            <v>8</v>
          </cell>
          <cell r="X256" t="str">
            <v>2011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1367270</v>
          </cell>
        </row>
        <row r="257">
          <cell r="M257">
            <v>8</v>
          </cell>
          <cell r="N257" t="str">
            <v>2011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W257">
            <v>8</v>
          </cell>
          <cell r="X257" t="str">
            <v>2011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2788620</v>
          </cell>
        </row>
        <row r="258">
          <cell r="M258">
            <v>1</v>
          </cell>
          <cell r="N258" t="str">
            <v>2011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2323850</v>
          </cell>
          <cell r="W258">
            <v>1</v>
          </cell>
          <cell r="X258" t="str">
            <v>2011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2323850</v>
          </cell>
        </row>
        <row r="259">
          <cell r="M259">
            <v>1</v>
          </cell>
          <cell r="N259" t="str">
            <v>2011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1394310</v>
          </cell>
          <cell r="W259">
            <v>1</v>
          </cell>
          <cell r="X259" t="str">
            <v>2011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1394310</v>
          </cell>
        </row>
        <row r="260">
          <cell r="M260">
            <v>2</v>
          </cell>
          <cell r="N260" t="str">
            <v>2011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1314250</v>
          </cell>
          <cell r="U260">
            <v>0</v>
          </cell>
          <cell r="W260">
            <v>2</v>
          </cell>
          <cell r="X260" t="str">
            <v>2011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1314250</v>
          </cell>
          <cell r="AE260">
            <v>0</v>
          </cell>
        </row>
        <row r="261">
          <cell r="M261">
            <v>3</v>
          </cell>
          <cell r="N261" t="str">
            <v>2011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2323850</v>
          </cell>
          <cell r="W261">
            <v>3</v>
          </cell>
          <cell r="X261" t="str">
            <v>2011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2323850</v>
          </cell>
        </row>
        <row r="262">
          <cell r="M262">
            <v>2</v>
          </cell>
          <cell r="N262" t="str">
            <v>2011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1394310</v>
          </cell>
          <cell r="W262">
            <v>2</v>
          </cell>
          <cell r="X262" t="str">
            <v>2011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1394310</v>
          </cell>
        </row>
        <row r="263">
          <cell r="M263">
            <v>1</v>
          </cell>
          <cell r="N263" t="str">
            <v>2011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2483970</v>
          </cell>
          <cell r="W263">
            <v>1</v>
          </cell>
          <cell r="X263" t="str">
            <v>2011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2483970</v>
          </cell>
        </row>
        <row r="264">
          <cell r="M264">
            <v>3</v>
          </cell>
          <cell r="N264" t="str">
            <v>2011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2323850</v>
          </cell>
          <cell r="W264">
            <v>3</v>
          </cell>
          <cell r="X264" t="str">
            <v>2011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2323850</v>
          </cell>
        </row>
        <row r="265">
          <cell r="M265">
            <v>1</v>
          </cell>
          <cell r="N265" t="str">
            <v>2011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4647700</v>
          </cell>
          <cell r="W265">
            <v>1</v>
          </cell>
          <cell r="X265" t="str">
            <v>2011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</row>
        <row r="266">
          <cell r="M266">
            <v>2</v>
          </cell>
          <cell r="N266" t="str">
            <v>2011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1314250</v>
          </cell>
          <cell r="U266">
            <v>0</v>
          </cell>
          <cell r="W266">
            <v>2</v>
          </cell>
          <cell r="X266" t="str">
            <v>2011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1314250</v>
          </cell>
          <cell r="AE266">
            <v>0</v>
          </cell>
        </row>
        <row r="267">
          <cell r="M267">
            <v>6</v>
          </cell>
          <cell r="N267" t="str">
            <v>2011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2323850</v>
          </cell>
          <cell r="W267">
            <v>6</v>
          </cell>
          <cell r="X267" t="str">
            <v>2011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2323850</v>
          </cell>
        </row>
        <row r="268">
          <cell r="M268">
            <v>1</v>
          </cell>
          <cell r="N268" t="str">
            <v>2011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2323850</v>
          </cell>
          <cell r="W268">
            <v>1</v>
          </cell>
          <cell r="X268" t="str">
            <v>2011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2323850</v>
          </cell>
        </row>
        <row r="269">
          <cell r="M269">
            <v>9</v>
          </cell>
          <cell r="N269" t="str">
            <v>2011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W269">
            <v>9</v>
          </cell>
          <cell r="X269" t="str">
            <v>2011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3718160</v>
          </cell>
        </row>
        <row r="270">
          <cell r="M270">
            <v>1</v>
          </cell>
          <cell r="N270" t="str">
            <v>2011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2323850</v>
          </cell>
          <cell r="W270">
            <v>1</v>
          </cell>
          <cell r="X270" t="str">
            <v>2011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2323850</v>
          </cell>
        </row>
        <row r="271">
          <cell r="M271">
            <v>1</v>
          </cell>
          <cell r="N271" t="str">
            <v>2011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1859080</v>
          </cell>
          <cell r="W271">
            <v>1</v>
          </cell>
          <cell r="X271" t="str">
            <v>2011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1859080</v>
          </cell>
        </row>
        <row r="272">
          <cell r="M272">
            <v>3</v>
          </cell>
          <cell r="N272" t="str">
            <v>2011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2323850</v>
          </cell>
          <cell r="W272">
            <v>3</v>
          </cell>
          <cell r="X272" t="str">
            <v>2011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2323850</v>
          </cell>
        </row>
        <row r="273">
          <cell r="M273">
            <v>1</v>
          </cell>
          <cell r="N273" t="str">
            <v>2011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1554430</v>
          </cell>
          <cell r="W273">
            <v>1</v>
          </cell>
          <cell r="X273" t="str">
            <v>2011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1554430</v>
          </cell>
        </row>
        <row r="274">
          <cell r="M274">
            <v>3</v>
          </cell>
          <cell r="N274" t="str">
            <v>2011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W274">
            <v>3</v>
          </cell>
          <cell r="X274" t="str">
            <v>2011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4647700</v>
          </cell>
        </row>
        <row r="275">
          <cell r="M275">
            <v>2</v>
          </cell>
          <cell r="N275" t="str">
            <v>2011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1859080</v>
          </cell>
          <cell r="W275">
            <v>2</v>
          </cell>
          <cell r="X275" t="str">
            <v>2011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1859080</v>
          </cell>
        </row>
        <row r="276">
          <cell r="M276">
            <v>1</v>
          </cell>
          <cell r="N276" t="str">
            <v>2011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2628500</v>
          </cell>
          <cell r="U276">
            <v>0</v>
          </cell>
          <cell r="W276">
            <v>1</v>
          </cell>
          <cell r="X276" t="str">
            <v>2011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</row>
        <row r="277">
          <cell r="M277">
            <v>7</v>
          </cell>
          <cell r="N277" t="str">
            <v>2011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1859080</v>
          </cell>
          <cell r="W277">
            <v>7</v>
          </cell>
          <cell r="X277" t="str">
            <v>2011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1859080</v>
          </cell>
        </row>
        <row r="278">
          <cell r="M278">
            <v>1</v>
          </cell>
          <cell r="N278" t="str">
            <v>2011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2323850</v>
          </cell>
          <cell r="W278">
            <v>1</v>
          </cell>
          <cell r="X278" t="str">
            <v>2011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2323850</v>
          </cell>
        </row>
        <row r="279">
          <cell r="M279">
            <v>12</v>
          </cell>
          <cell r="N279" t="str">
            <v>2011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2628500</v>
          </cell>
          <cell r="U279">
            <v>0</v>
          </cell>
          <cell r="W279">
            <v>12</v>
          </cell>
          <cell r="X279" t="str">
            <v>2011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</row>
        <row r="280">
          <cell r="M280">
            <v>8</v>
          </cell>
          <cell r="N280" t="str">
            <v>2012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2323850</v>
          </cell>
          <cell r="W280">
            <v>8</v>
          </cell>
          <cell r="X280" t="str">
            <v>2012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2323850</v>
          </cell>
        </row>
        <row r="281">
          <cell r="M281">
            <v>2</v>
          </cell>
          <cell r="N281" t="str">
            <v>2012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2019200</v>
          </cell>
          <cell r="W281">
            <v>2</v>
          </cell>
          <cell r="X281" t="str">
            <v>2012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2019200</v>
          </cell>
        </row>
        <row r="282">
          <cell r="M282">
            <v>3</v>
          </cell>
          <cell r="N282" t="str">
            <v>2011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4647700</v>
          </cell>
          <cell r="W282">
            <v>3</v>
          </cell>
          <cell r="X282" t="str">
            <v>2011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</row>
        <row r="283">
          <cell r="M283">
            <v>3</v>
          </cell>
          <cell r="N283" t="str">
            <v>2011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4647700</v>
          </cell>
          <cell r="W283">
            <v>3</v>
          </cell>
          <cell r="X283" t="str">
            <v>2011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</row>
        <row r="284">
          <cell r="M284">
            <v>3</v>
          </cell>
          <cell r="N284" t="str">
            <v>2011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2323850</v>
          </cell>
          <cell r="W284">
            <v>3</v>
          </cell>
          <cell r="X284" t="str">
            <v>2011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2323850</v>
          </cell>
        </row>
        <row r="285">
          <cell r="M285">
            <v>1</v>
          </cell>
          <cell r="N285" t="str">
            <v>2011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1314250</v>
          </cell>
          <cell r="U285">
            <v>0</v>
          </cell>
          <cell r="W285">
            <v>1</v>
          </cell>
          <cell r="X285" t="str">
            <v>2011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1314250</v>
          </cell>
          <cell r="AE285">
            <v>0</v>
          </cell>
        </row>
        <row r="286">
          <cell r="M286">
            <v>4</v>
          </cell>
          <cell r="N286" t="str">
            <v>2011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2323850</v>
          </cell>
          <cell r="W286">
            <v>4</v>
          </cell>
          <cell r="X286" t="str">
            <v>2011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2323850</v>
          </cell>
        </row>
        <row r="287">
          <cell r="M287">
            <v>1</v>
          </cell>
          <cell r="N287" t="str">
            <v>2011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1161925</v>
          </cell>
          <cell r="W287">
            <v>1</v>
          </cell>
          <cell r="X287" t="str">
            <v>2011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1161925</v>
          </cell>
        </row>
        <row r="288">
          <cell r="M288">
            <v>4</v>
          </cell>
          <cell r="N288" t="str">
            <v>2012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2323850</v>
          </cell>
          <cell r="W288">
            <v>4</v>
          </cell>
          <cell r="X288" t="str">
            <v>2012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2323850</v>
          </cell>
        </row>
        <row r="289">
          <cell r="M289">
            <v>10</v>
          </cell>
          <cell r="N289" t="str">
            <v>2011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4647700</v>
          </cell>
          <cell r="W289">
            <v>10</v>
          </cell>
          <cell r="X289" t="str">
            <v>2011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</row>
        <row r="290">
          <cell r="M290">
            <v>10</v>
          </cell>
          <cell r="N290" t="str">
            <v>2011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4647700</v>
          </cell>
          <cell r="W290">
            <v>10</v>
          </cell>
          <cell r="X290" t="str">
            <v>2011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</row>
        <row r="291">
          <cell r="M291">
            <v>1</v>
          </cell>
          <cell r="N291" t="str">
            <v>2012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2323850</v>
          </cell>
          <cell r="W291">
            <v>1</v>
          </cell>
          <cell r="X291" t="str">
            <v>2012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</row>
        <row r="292">
          <cell r="M292">
            <v>1</v>
          </cell>
          <cell r="N292" t="str">
            <v>2012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2628500</v>
          </cell>
          <cell r="U292">
            <v>0</v>
          </cell>
          <cell r="W292">
            <v>1</v>
          </cell>
          <cell r="X292" t="str">
            <v>2012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</row>
        <row r="293">
          <cell r="M293">
            <v>4</v>
          </cell>
          <cell r="N293" t="str">
            <v>2011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1929000</v>
          </cell>
          <cell r="W293">
            <v>4</v>
          </cell>
          <cell r="X293" t="str">
            <v>2011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1929000</v>
          </cell>
        </row>
        <row r="294">
          <cell r="M294">
            <v>4</v>
          </cell>
          <cell r="N294" t="str">
            <v>2011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4672000</v>
          </cell>
          <cell r="W294">
            <v>4</v>
          </cell>
          <cell r="X294" t="str">
            <v>2011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</row>
        <row r="295">
          <cell r="M295">
            <v>4</v>
          </cell>
          <cell r="N295" t="str">
            <v>2011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1168000</v>
          </cell>
          <cell r="W295">
            <v>4</v>
          </cell>
          <cell r="X295" t="str">
            <v>2011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1168000</v>
          </cell>
        </row>
        <row r="296">
          <cell r="M296">
            <v>4</v>
          </cell>
          <cell r="N296" t="str">
            <v>2011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2336000</v>
          </cell>
          <cell r="W296">
            <v>4</v>
          </cell>
          <cell r="X296" t="str">
            <v>2011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2336000</v>
          </cell>
        </row>
        <row r="297">
          <cell r="M297">
            <v>1</v>
          </cell>
          <cell r="N297" t="str">
            <v>2011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W297">
            <v>1</v>
          </cell>
          <cell r="X297" t="str">
            <v>2011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2336000</v>
          </cell>
        </row>
        <row r="298">
          <cell r="M298">
            <v>10</v>
          </cell>
          <cell r="N298" t="str">
            <v>2011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2743000</v>
          </cell>
          <cell r="U298">
            <v>0</v>
          </cell>
          <cell r="W298">
            <v>10</v>
          </cell>
          <cell r="X298" t="str">
            <v>2011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</row>
        <row r="299">
          <cell r="M299">
            <v>5</v>
          </cell>
          <cell r="N299" t="str">
            <v>2011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4672000</v>
          </cell>
          <cell r="W299">
            <v>5</v>
          </cell>
          <cell r="X299" t="str">
            <v>2011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</row>
        <row r="300">
          <cell r="M300">
            <v>10</v>
          </cell>
          <cell r="N300" t="str">
            <v>2011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4672000</v>
          </cell>
          <cell r="W300">
            <v>10</v>
          </cell>
          <cell r="X300" t="str">
            <v>2011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</row>
        <row r="301">
          <cell r="M301">
            <v>1</v>
          </cell>
          <cell r="N301" t="str">
            <v>2011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2336000</v>
          </cell>
          <cell r="W301">
            <v>1</v>
          </cell>
          <cell r="X301" t="str">
            <v>2011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2336000</v>
          </cell>
        </row>
        <row r="302">
          <cell r="M302">
            <v>8</v>
          </cell>
          <cell r="N302" t="str">
            <v>2012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2336000</v>
          </cell>
          <cell r="W302">
            <v>8</v>
          </cell>
          <cell r="X302" t="str">
            <v>2012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2336000</v>
          </cell>
        </row>
        <row r="303">
          <cell r="M303">
            <v>1</v>
          </cell>
          <cell r="N303" t="str">
            <v>2012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W303">
            <v>1</v>
          </cell>
          <cell r="X303" t="str">
            <v>2012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4672000</v>
          </cell>
        </row>
        <row r="304">
          <cell r="M304">
            <v>1</v>
          </cell>
          <cell r="N304" t="str">
            <v>2012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1371500</v>
          </cell>
          <cell r="U304">
            <v>0</v>
          </cell>
          <cell r="W304">
            <v>1</v>
          </cell>
          <cell r="X304" t="str">
            <v>2012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1371500</v>
          </cell>
          <cell r="AE304">
            <v>0</v>
          </cell>
        </row>
        <row r="305">
          <cell r="M305">
            <v>5</v>
          </cell>
          <cell r="N305" t="str">
            <v>2011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2743000</v>
          </cell>
          <cell r="U305">
            <v>0</v>
          </cell>
          <cell r="W305">
            <v>5</v>
          </cell>
          <cell r="X305" t="str">
            <v>2011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</row>
        <row r="306">
          <cell r="M306">
            <v>7</v>
          </cell>
          <cell r="N306" t="str">
            <v>2011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4672000</v>
          </cell>
          <cell r="W306">
            <v>7</v>
          </cell>
          <cell r="X306" t="str">
            <v>2011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</row>
        <row r="307">
          <cell r="M307">
            <v>9</v>
          </cell>
          <cell r="N307" t="str">
            <v>2012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2336000</v>
          </cell>
          <cell r="W307">
            <v>9</v>
          </cell>
          <cell r="X307" t="str">
            <v>2012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2336000</v>
          </cell>
        </row>
        <row r="308">
          <cell r="M308">
            <v>4</v>
          </cell>
          <cell r="N308" t="str">
            <v>2011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2336000</v>
          </cell>
          <cell r="W308">
            <v>4</v>
          </cell>
          <cell r="X308" t="str">
            <v>2011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</row>
        <row r="309">
          <cell r="M309">
            <v>5</v>
          </cell>
          <cell r="N309" t="str">
            <v>2011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4672000</v>
          </cell>
          <cell r="W309">
            <v>5</v>
          </cell>
          <cell r="X309" t="str">
            <v>2011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</row>
        <row r="310">
          <cell r="M310">
            <v>1</v>
          </cell>
          <cell r="N310" t="str">
            <v>2011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2336000</v>
          </cell>
          <cell r="W310">
            <v>1</v>
          </cell>
          <cell r="X310" t="str">
            <v>2011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</row>
        <row r="311">
          <cell r="M311">
            <v>1</v>
          </cell>
          <cell r="N311" t="str">
            <v>2012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3857997</v>
          </cell>
          <cell r="W311">
            <v>1</v>
          </cell>
          <cell r="X311" t="str">
            <v>2012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</row>
        <row r="312">
          <cell r="M312">
            <v>6</v>
          </cell>
          <cell r="N312" t="str">
            <v>2011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W312">
            <v>6</v>
          </cell>
          <cell r="X312" t="str">
            <v>2011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4672000</v>
          </cell>
        </row>
        <row r="313">
          <cell r="M313">
            <v>11</v>
          </cell>
          <cell r="N313" t="str">
            <v>2011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4672000</v>
          </cell>
          <cell r="W313">
            <v>11</v>
          </cell>
          <cell r="X313" t="str">
            <v>2011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</row>
        <row r="314">
          <cell r="M314">
            <v>11</v>
          </cell>
          <cell r="N314" t="str">
            <v>2012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2743000</v>
          </cell>
          <cell r="U314">
            <v>0</v>
          </cell>
          <cell r="W314">
            <v>11</v>
          </cell>
          <cell r="X314" t="str">
            <v>2012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</row>
        <row r="315">
          <cell r="M315">
            <v>1</v>
          </cell>
          <cell r="N315" t="str">
            <v>2011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2336000</v>
          </cell>
          <cell r="W315">
            <v>1</v>
          </cell>
          <cell r="X315" t="str">
            <v>2011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2336000</v>
          </cell>
        </row>
        <row r="316">
          <cell r="M316">
            <v>10</v>
          </cell>
          <cell r="N316" t="str">
            <v>2011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W316">
            <v>10</v>
          </cell>
          <cell r="X316" t="str">
            <v>2011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4672000</v>
          </cell>
        </row>
        <row r="317">
          <cell r="M317">
            <v>9</v>
          </cell>
          <cell r="N317" t="str">
            <v>2012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W317">
            <v>9</v>
          </cell>
          <cell r="X317" t="str">
            <v>2012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11140069</v>
          </cell>
          <cell r="AE317">
            <v>0</v>
          </cell>
        </row>
        <row r="318">
          <cell r="M318">
            <v>4</v>
          </cell>
          <cell r="N318" t="str">
            <v>2012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2336000</v>
          </cell>
          <cell r="W318">
            <v>4</v>
          </cell>
          <cell r="X318" t="str">
            <v>2012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2336000</v>
          </cell>
        </row>
        <row r="319">
          <cell r="M319">
            <v>12</v>
          </cell>
          <cell r="N319" t="str">
            <v>2011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2743000</v>
          </cell>
          <cell r="U319">
            <v>0</v>
          </cell>
          <cell r="W319">
            <v>12</v>
          </cell>
          <cell r="X319" t="str">
            <v>2011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</row>
        <row r="320">
          <cell r="M320">
            <v>5</v>
          </cell>
          <cell r="N320" t="str">
            <v>2011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1928999</v>
          </cell>
          <cell r="W320">
            <v>5</v>
          </cell>
          <cell r="X320" t="str">
            <v>2011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1928999</v>
          </cell>
        </row>
        <row r="321">
          <cell r="M321">
            <v>4</v>
          </cell>
          <cell r="N321" t="str">
            <v>2011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2336000</v>
          </cell>
          <cell r="W321">
            <v>4</v>
          </cell>
          <cell r="X321" t="str">
            <v>2011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2336000</v>
          </cell>
        </row>
        <row r="322">
          <cell r="M322">
            <v>11</v>
          </cell>
          <cell r="N322" t="str">
            <v>2011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2336000</v>
          </cell>
          <cell r="W322">
            <v>11</v>
          </cell>
          <cell r="X322" t="str">
            <v>2011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</row>
        <row r="323">
          <cell r="M323">
            <v>1</v>
          </cell>
          <cell r="N323" t="str">
            <v>2012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4672000</v>
          </cell>
          <cell r="W323">
            <v>1</v>
          </cell>
          <cell r="X323" t="str">
            <v>2012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</row>
        <row r="324">
          <cell r="M324">
            <v>2</v>
          </cell>
          <cell r="N324" t="str">
            <v>2012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2743000</v>
          </cell>
          <cell r="U324">
            <v>0</v>
          </cell>
          <cell r="W324">
            <v>2</v>
          </cell>
          <cell r="X324" t="str">
            <v>2012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</row>
        <row r="325">
          <cell r="M325">
            <v>8</v>
          </cell>
          <cell r="N325" t="str">
            <v>2011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2336000</v>
          </cell>
          <cell r="W325">
            <v>8</v>
          </cell>
          <cell r="X325" t="str">
            <v>2011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2336000</v>
          </cell>
        </row>
        <row r="326">
          <cell r="M326">
            <v>1</v>
          </cell>
          <cell r="N326" t="str">
            <v>2011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W326">
            <v>1</v>
          </cell>
          <cell r="X326" t="str">
            <v>2011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4672000</v>
          </cell>
        </row>
        <row r="327">
          <cell r="M327">
            <v>4</v>
          </cell>
          <cell r="N327" t="str">
            <v>2012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2336000</v>
          </cell>
          <cell r="W327">
            <v>4</v>
          </cell>
          <cell r="X327" t="str">
            <v>2012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2336000</v>
          </cell>
        </row>
        <row r="328">
          <cell r="M328">
            <v>1</v>
          </cell>
          <cell r="N328" t="str">
            <v>2011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1168000</v>
          </cell>
          <cell r="W328">
            <v>1</v>
          </cell>
          <cell r="X328" t="str">
            <v>2011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1168000</v>
          </cell>
        </row>
        <row r="329">
          <cell r="M329">
            <v>3</v>
          </cell>
          <cell r="N329" t="str">
            <v>2012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W329">
            <v>3</v>
          </cell>
          <cell r="X329" t="str">
            <v>2012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2336000</v>
          </cell>
        </row>
        <row r="330">
          <cell r="M330">
            <v>1</v>
          </cell>
          <cell r="N330" t="str">
            <v>2012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2336000</v>
          </cell>
          <cell r="W330">
            <v>1</v>
          </cell>
          <cell r="X330" t="str">
            <v>2012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</row>
        <row r="331">
          <cell r="M331">
            <v>6</v>
          </cell>
          <cell r="N331" t="str">
            <v>2012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W331">
            <v>6</v>
          </cell>
          <cell r="X331" t="str">
            <v>2012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2466700</v>
          </cell>
        </row>
        <row r="332">
          <cell r="M332">
            <v>6</v>
          </cell>
          <cell r="N332" t="str">
            <v>2012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3708500</v>
          </cell>
          <cell r="U332">
            <v>0</v>
          </cell>
          <cell r="W332">
            <v>6</v>
          </cell>
          <cell r="X332" t="str">
            <v>2012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</row>
        <row r="333">
          <cell r="M333">
            <v>8</v>
          </cell>
          <cell r="N333" t="str">
            <v>2011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1224900</v>
          </cell>
          <cell r="W333">
            <v>8</v>
          </cell>
          <cell r="X333" t="str">
            <v>2011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1224900</v>
          </cell>
        </row>
        <row r="334">
          <cell r="M334">
            <v>7</v>
          </cell>
          <cell r="N334" t="str">
            <v>2011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2466700</v>
          </cell>
          <cell r="W334">
            <v>7</v>
          </cell>
          <cell r="X334" t="str">
            <v>2011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2466700</v>
          </cell>
        </row>
        <row r="335">
          <cell r="M335">
            <v>7</v>
          </cell>
          <cell r="N335" t="str">
            <v>2011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2466700</v>
          </cell>
          <cell r="W335">
            <v>7</v>
          </cell>
          <cell r="X335" t="str">
            <v>2011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2466700</v>
          </cell>
        </row>
        <row r="336">
          <cell r="M336">
            <v>7</v>
          </cell>
          <cell r="N336" t="str">
            <v>2011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2466700</v>
          </cell>
          <cell r="W336">
            <v>7</v>
          </cell>
          <cell r="X336" t="str">
            <v>2011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2466700</v>
          </cell>
        </row>
        <row r="337">
          <cell r="M337">
            <v>7</v>
          </cell>
          <cell r="N337" t="str">
            <v>2011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3708500</v>
          </cell>
          <cell r="U337">
            <v>0</v>
          </cell>
          <cell r="W337">
            <v>7</v>
          </cell>
          <cell r="X337" t="str">
            <v>2011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</row>
        <row r="338">
          <cell r="M338">
            <v>7</v>
          </cell>
          <cell r="N338" t="str">
            <v>2011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4933400</v>
          </cell>
          <cell r="W338">
            <v>7</v>
          </cell>
          <cell r="X338" t="str">
            <v>2011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</row>
        <row r="339">
          <cell r="M339">
            <v>2</v>
          </cell>
          <cell r="N339" t="str">
            <v>2012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4933400</v>
          </cell>
          <cell r="W339">
            <v>2</v>
          </cell>
          <cell r="X339" t="str">
            <v>2012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</row>
        <row r="340">
          <cell r="M340">
            <v>5</v>
          </cell>
          <cell r="N340" t="str">
            <v>2012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1233350</v>
          </cell>
          <cell r="W340">
            <v>5</v>
          </cell>
          <cell r="X340" t="str">
            <v>2012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1233350</v>
          </cell>
        </row>
        <row r="341">
          <cell r="M341">
            <v>4</v>
          </cell>
          <cell r="N341" t="str">
            <v>2012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4933400</v>
          </cell>
          <cell r="W341">
            <v>4</v>
          </cell>
          <cell r="X341" t="str">
            <v>2012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</row>
        <row r="342">
          <cell r="M342">
            <v>5</v>
          </cell>
          <cell r="N342" t="str">
            <v>2012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4933400</v>
          </cell>
          <cell r="W342">
            <v>5</v>
          </cell>
          <cell r="X342" t="str">
            <v>2012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</row>
        <row r="343">
          <cell r="M343">
            <v>4</v>
          </cell>
          <cell r="N343" t="str">
            <v>2012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3708500</v>
          </cell>
          <cell r="U343">
            <v>0</v>
          </cell>
          <cell r="W343">
            <v>4</v>
          </cell>
          <cell r="X343" t="str">
            <v>2012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</row>
        <row r="344">
          <cell r="M344">
            <v>12</v>
          </cell>
          <cell r="N344" t="str">
            <v>2011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4933400</v>
          </cell>
          <cell r="W344">
            <v>12</v>
          </cell>
          <cell r="X344" t="str">
            <v>2011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</row>
        <row r="345">
          <cell r="M345">
            <v>9</v>
          </cell>
          <cell r="N345" t="str">
            <v>2012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4933400</v>
          </cell>
          <cell r="W345">
            <v>9</v>
          </cell>
          <cell r="X345" t="str">
            <v>2012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</row>
        <row r="346">
          <cell r="M346">
            <v>8</v>
          </cell>
          <cell r="N346" t="str">
            <v>2011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4933400</v>
          </cell>
          <cell r="W346">
            <v>8</v>
          </cell>
          <cell r="X346" t="str">
            <v>2011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</row>
        <row r="347">
          <cell r="M347">
            <v>8</v>
          </cell>
          <cell r="N347" t="str">
            <v>2011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2466700</v>
          </cell>
          <cell r="W347">
            <v>8</v>
          </cell>
          <cell r="X347" t="str">
            <v>2011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2466700</v>
          </cell>
        </row>
        <row r="348">
          <cell r="M348">
            <v>8</v>
          </cell>
          <cell r="N348" t="str">
            <v>2011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2466700</v>
          </cell>
          <cell r="W348">
            <v>8</v>
          </cell>
          <cell r="X348" t="str">
            <v>2011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2466700</v>
          </cell>
        </row>
        <row r="349">
          <cell r="M349">
            <v>8</v>
          </cell>
          <cell r="N349" t="str">
            <v>2011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1854250</v>
          </cell>
          <cell r="U349">
            <v>0</v>
          </cell>
          <cell r="W349">
            <v>8</v>
          </cell>
          <cell r="X349" t="str">
            <v>2011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1854250</v>
          </cell>
          <cell r="AE349">
            <v>0</v>
          </cell>
        </row>
        <row r="350">
          <cell r="M350">
            <v>2</v>
          </cell>
          <cell r="N350" t="str">
            <v>2012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2449800</v>
          </cell>
          <cell r="W350">
            <v>2</v>
          </cell>
          <cell r="X350" t="str">
            <v>2012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</row>
        <row r="351">
          <cell r="M351">
            <v>8</v>
          </cell>
          <cell r="N351" t="str">
            <v>2011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4366700</v>
          </cell>
          <cell r="W351">
            <v>8</v>
          </cell>
          <cell r="X351" t="str">
            <v>2011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566700</v>
          </cell>
        </row>
        <row r="352">
          <cell r="M352">
            <v>8</v>
          </cell>
          <cell r="N352" t="str">
            <v>2011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2466700</v>
          </cell>
          <cell r="W352">
            <v>8</v>
          </cell>
          <cell r="X352" t="str">
            <v>2011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</row>
        <row r="353">
          <cell r="M353">
            <v>8</v>
          </cell>
          <cell r="N353" t="str">
            <v>2011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4933400</v>
          </cell>
          <cell r="W353">
            <v>8</v>
          </cell>
          <cell r="X353" t="str">
            <v>2011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</row>
        <row r="354">
          <cell r="M354">
            <v>10</v>
          </cell>
          <cell r="N354" t="str">
            <v>2012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1233350</v>
          </cell>
          <cell r="W354">
            <v>10</v>
          </cell>
          <cell r="X354" t="str">
            <v>2012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1233350</v>
          </cell>
        </row>
        <row r="355">
          <cell r="M355">
            <v>7</v>
          </cell>
          <cell r="N355" t="str">
            <v>2012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5570035</v>
          </cell>
          <cell r="U355">
            <v>0</v>
          </cell>
          <cell r="W355">
            <v>7</v>
          </cell>
          <cell r="X355" t="str">
            <v>2012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</row>
        <row r="356">
          <cell r="M356">
            <v>8</v>
          </cell>
          <cell r="N356" t="str">
            <v>2011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2458249</v>
          </cell>
          <cell r="W356">
            <v>8</v>
          </cell>
          <cell r="X356" t="str">
            <v>2011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2458249</v>
          </cell>
        </row>
        <row r="357">
          <cell r="M357">
            <v>11</v>
          </cell>
          <cell r="N357" t="str">
            <v>2011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4933400</v>
          </cell>
          <cell r="W357">
            <v>11</v>
          </cell>
          <cell r="X357" t="str">
            <v>2011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</row>
        <row r="358">
          <cell r="M358">
            <v>4</v>
          </cell>
          <cell r="N358" t="str">
            <v>2012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2466700</v>
          </cell>
          <cell r="W358">
            <v>4</v>
          </cell>
          <cell r="X358" t="str">
            <v>2012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</row>
        <row r="359">
          <cell r="M359">
            <v>9</v>
          </cell>
          <cell r="N359" t="str">
            <v>2011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4933400</v>
          </cell>
          <cell r="W359">
            <v>9</v>
          </cell>
          <cell r="X359" t="str">
            <v>2011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</row>
        <row r="360">
          <cell r="M360">
            <v>4</v>
          </cell>
          <cell r="N360" t="str">
            <v>2012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4933400</v>
          </cell>
          <cell r="W360">
            <v>4</v>
          </cell>
          <cell r="X360" t="str">
            <v>2012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</row>
        <row r="361">
          <cell r="M361">
            <v>3</v>
          </cell>
          <cell r="N361" t="str">
            <v>2012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3708500</v>
          </cell>
          <cell r="U361">
            <v>0</v>
          </cell>
          <cell r="W361">
            <v>3</v>
          </cell>
          <cell r="X361" t="str">
            <v>2012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</row>
        <row r="362">
          <cell r="M362">
            <v>6</v>
          </cell>
          <cell r="N362" t="str">
            <v>2012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3708500</v>
          </cell>
          <cell r="U362">
            <v>0</v>
          </cell>
          <cell r="W362">
            <v>6</v>
          </cell>
          <cell r="X362" t="str">
            <v>2012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</row>
        <row r="363">
          <cell r="M363">
            <v>5</v>
          </cell>
          <cell r="N363" t="str">
            <v>2012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4933400</v>
          </cell>
          <cell r="W363">
            <v>5</v>
          </cell>
          <cell r="X363" t="str">
            <v>2012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</row>
        <row r="364">
          <cell r="M364">
            <v>9</v>
          </cell>
          <cell r="N364" t="str">
            <v>2011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2466700</v>
          </cell>
          <cell r="W364">
            <v>9</v>
          </cell>
          <cell r="X364" t="str">
            <v>2011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</row>
        <row r="365">
          <cell r="M365">
            <v>9</v>
          </cell>
          <cell r="N365" t="str">
            <v>2011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1233350</v>
          </cell>
          <cell r="W365">
            <v>9</v>
          </cell>
          <cell r="X365" t="str">
            <v>2011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1233350</v>
          </cell>
        </row>
        <row r="366">
          <cell r="M366">
            <v>9</v>
          </cell>
          <cell r="N366" t="str">
            <v>2011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2466700</v>
          </cell>
          <cell r="W366">
            <v>9</v>
          </cell>
          <cell r="X366" t="str">
            <v>2011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2466700</v>
          </cell>
        </row>
        <row r="367">
          <cell r="M367">
            <v>5</v>
          </cell>
          <cell r="N367" t="str">
            <v>2012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4933400</v>
          </cell>
          <cell r="W367">
            <v>5</v>
          </cell>
          <cell r="X367" t="str">
            <v>2012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</row>
        <row r="368">
          <cell r="M368">
            <v>4</v>
          </cell>
          <cell r="N368" t="str">
            <v>2012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2637350</v>
          </cell>
          <cell r="W368">
            <v>4</v>
          </cell>
          <cell r="X368" t="str">
            <v>2012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</row>
        <row r="369">
          <cell r="M369">
            <v>4</v>
          </cell>
          <cell r="N369" t="str">
            <v>2012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3842000</v>
          </cell>
          <cell r="U369">
            <v>0</v>
          </cell>
          <cell r="W369">
            <v>4</v>
          </cell>
          <cell r="X369" t="str">
            <v>2012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</row>
        <row r="370">
          <cell r="M370">
            <v>3</v>
          </cell>
          <cell r="N370" t="str">
            <v>2012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5274700</v>
          </cell>
          <cell r="W370">
            <v>3</v>
          </cell>
          <cell r="X370" t="str">
            <v>2012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</row>
        <row r="371">
          <cell r="M371">
            <v>4</v>
          </cell>
          <cell r="N371" t="str">
            <v>2012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5274700</v>
          </cell>
          <cell r="W371">
            <v>4</v>
          </cell>
          <cell r="X371" t="str">
            <v>2012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</row>
        <row r="372">
          <cell r="M372">
            <v>1</v>
          </cell>
          <cell r="N372" t="str">
            <v>2012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5274700</v>
          </cell>
          <cell r="W372">
            <v>1</v>
          </cell>
          <cell r="X372" t="str">
            <v>2012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</row>
        <row r="373">
          <cell r="M373">
            <v>8</v>
          </cell>
          <cell r="N373" t="str">
            <v>2012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W373">
            <v>8</v>
          </cell>
          <cell r="X373" t="str">
            <v>2012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3837000</v>
          </cell>
          <cell r="AE373">
            <v>0</v>
          </cell>
        </row>
        <row r="374">
          <cell r="M374">
            <v>11</v>
          </cell>
          <cell r="N374" t="str">
            <v>2011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5274700</v>
          </cell>
          <cell r="W374">
            <v>11</v>
          </cell>
          <cell r="X374" t="str">
            <v>2011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</row>
        <row r="375">
          <cell r="M375">
            <v>10</v>
          </cell>
          <cell r="N375" t="str">
            <v>2011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5274700</v>
          </cell>
          <cell r="W375">
            <v>10</v>
          </cell>
          <cell r="X375" t="str">
            <v>2011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</row>
        <row r="376">
          <cell r="M376">
            <v>10</v>
          </cell>
          <cell r="N376" t="str">
            <v>2011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2637350</v>
          </cell>
          <cell r="W376">
            <v>10</v>
          </cell>
          <cell r="X376" t="str">
            <v>2011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</row>
        <row r="377">
          <cell r="M377">
            <v>10</v>
          </cell>
          <cell r="N377" t="str">
            <v>2011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1437700</v>
          </cell>
          <cell r="W377">
            <v>10</v>
          </cell>
          <cell r="X377" t="str">
            <v>2011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1437700</v>
          </cell>
        </row>
        <row r="378">
          <cell r="M378">
            <v>10</v>
          </cell>
          <cell r="N378" t="str">
            <v>2011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5274700</v>
          </cell>
          <cell r="W378">
            <v>10</v>
          </cell>
          <cell r="X378" t="str">
            <v>2011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</row>
        <row r="379">
          <cell r="M379">
            <v>4</v>
          </cell>
          <cell r="N379" t="str">
            <v>2012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5274700</v>
          </cell>
          <cell r="W379">
            <v>4</v>
          </cell>
          <cell r="X379" t="str">
            <v>2012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</row>
        <row r="380">
          <cell r="M380">
            <v>11</v>
          </cell>
          <cell r="N380" t="str">
            <v>2011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5274700</v>
          </cell>
          <cell r="W380">
            <v>11</v>
          </cell>
          <cell r="X380" t="str">
            <v>2011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</row>
        <row r="381">
          <cell r="M381">
            <v>11</v>
          </cell>
          <cell r="N381" t="str">
            <v>2011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5512750</v>
          </cell>
          <cell r="W381">
            <v>11</v>
          </cell>
          <cell r="X381" t="str">
            <v>2011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</row>
        <row r="382">
          <cell r="M382">
            <v>5</v>
          </cell>
          <cell r="N382" t="str">
            <v>2014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5274700</v>
          </cell>
          <cell r="W382">
            <v>5</v>
          </cell>
          <cell r="X382" t="str">
            <v>2014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</row>
        <row r="383">
          <cell r="M383">
            <v>4</v>
          </cell>
          <cell r="N383" t="str">
            <v>2012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2637350</v>
          </cell>
          <cell r="W383">
            <v>4</v>
          </cell>
          <cell r="X383" t="str">
            <v>2012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</row>
        <row r="384">
          <cell r="M384">
            <v>5</v>
          </cell>
          <cell r="N384" t="str">
            <v>2012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3837000</v>
          </cell>
          <cell r="U384">
            <v>0</v>
          </cell>
          <cell r="W384">
            <v>5</v>
          </cell>
          <cell r="X384" t="str">
            <v>2012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</row>
        <row r="385">
          <cell r="M385">
            <v>2</v>
          </cell>
          <cell r="N385" t="str">
            <v>2012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2637350</v>
          </cell>
          <cell r="W385">
            <v>2</v>
          </cell>
          <cell r="X385" t="str">
            <v>2012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2637350</v>
          </cell>
        </row>
        <row r="386">
          <cell r="M386">
            <v>11</v>
          </cell>
          <cell r="N386" t="str">
            <v>2011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5274700</v>
          </cell>
          <cell r="W386">
            <v>11</v>
          </cell>
          <cell r="X386" t="str">
            <v>2011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</row>
        <row r="387">
          <cell r="M387">
            <v>5</v>
          </cell>
          <cell r="N387" t="str">
            <v>2012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5274700</v>
          </cell>
          <cell r="W387">
            <v>5</v>
          </cell>
          <cell r="X387" t="str">
            <v>2012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</row>
        <row r="388">
          <cell r="M388">
            <v>11</v>
          </cell>
          <cell r="N388" t="str">
            <v>2011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2637350</v>
          </cell>
          <cell r="W388">
            <v>11</v>
          </cell>
          <cell r="X388" t="str">
            <v>2011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2637350</v>
          </cell>
        </row>
        <row r="389">
          <cell r="M389">
            <v>11</v>
          </cell>
          <cell r="N389" t="str">
            <v>2011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1918500</v>
          </cell>
          <cell r="U389">
            <v>0</v>
          </cell>
          <cell r="W389">
            <v>11</v>
          </cell>
          <cell r="X389" t="str">
            <v>2011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1918500</v>
          </cell>
          <cell r="AE389">
            <v>0</v>
          </cell>
        </row>
        <row r="390">
          <cell r="M390">
            <v>11</v>
          </cell>
          <cell r="N390" t="str">
            <v>2011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1318675</v>
          </cell>
          <cell r="W390">
            <v>11</v>
          </cell>
          <cell r="X390" t="str">
            <v>2011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1318675</v>
          </cell>
        </row>
        <row r="391">
          <cell r="M391">
            <v>9</v>
          </cell>
          <cell r="N391" t="str">
            <v>2012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2637350</v>
          </cell>
          <cell r="W391">
            <v>9</v>
          </cell>
          <cell r="X391" t="str">
            <v>2012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</row>
        <row r="392">
          <cell r="M392">
            <v>7</v>
          </cell>
          <cell r="N392" t="str">
            <v>2012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5274700</v>
          </cell>
          <cell r="W392">
            <v>7</v>
          </cell>
          <cell r="X392" t="str">
            <v>2012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</row>
        <row r="393">
          <cell r="M393">
            <v>9</v>
          </cell>
          <cell r="N393" t="str">
            <v>2012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5274700</v>
          </cell>
          <cell r="W393">
            <v>9</v>
          </cell>
          <cell r="X393" t="str">
            <v>2012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</row>
        <row r="394">
          <cell r="M394">
            <v>5</v>
          </cell>
          <cell r="N394" t="str">
            <v>2013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5274700</v>
          </cell>
          <cell r="W394">
            <v>5</v>
          </cell>
          <cell r="X394" t="str">
            <v>2013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</row>
        <row r="395">
          <cell r="M395">
            <v>8</v>
          </cell>
          <cell r="N395" t="str">
            <v>2012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1318675</v>
          </cell>
          <cell r="W395">
            <v>8</v>
          </cell>
          <cell r="X395" t="str">
            <v>2012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1318675</v>
          </cell>
        </row>
        <row r="396">
          <cell r="M396">
            <v>8</v>
          </cell>
          <cell r="N396" t="str">
            <v>2011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5274700</v>
          </cell>
          <cell r="W396">
            <v>8</v>
          </cell>
          <cell r="X396" t="str">
            <v>2011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</row>
        <row r="397">
          <cell r="M397">
            <v>12</v>
          </cell>
          <cell r="N397" t="str">
            <v>2011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2637350</v>
          </cell>
          <cell r="W397">
            <v>12</v>
          </cell>
          <cell r="X397" t="str">
            <v>2011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2637350</v>
          </cell>
        </row>
        <row r="398">
          <cell r="M398">
            <v>6</v>
          </cell>
          <cell r="N398" t="str">
            <v>2012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3837000</v>
          </cell>
          <cell r="U398">
            <v>0</v>
          </cell>
          <cell r="W398">
            <v>6</v>
          </cell>
          <cell r="X398" t="str">
            <v>2012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</row>
        <row r="399">
          <cell r="M399">
            <v>10</v>
          </cell>
          <cell r="N399" t="str">
            <v>2012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2637350</v>
          </cell>
          <cell r="W399">
            <v>10</v>
          </cell>
          <cell r="X399" t="str">
            <v>2012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</row>
        <row r="400">
          <cell r="M400">
            <v>12</v>
          </cell>
          <cell r="N400" t="str">
            <v>2011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5274700</v>
          </cell>
          <cell r="W400">
            <v>12</v>
          </cell>
          <cell r="X400" t="str">
            <v>2011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</row>
        <row r="401">
          <cell r="M401">
            <v>2</v>
          </cell>
          <cell r="N401" t="str">
            <v>2012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5274700</v>
          </cell>
          <cell r="W401">
            <v>2</v>
          </cell>
          <cell r="X401" t="str">
            <v>2012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</row>
        <row r="402">
          <cell r="M402">
            <v>12</v>
          </cell>
          <cell r="N402" t="str">
            <v>2011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3837000</v>
          </cell>
          <cell r="U402">
            <v>0</v>
          </cell>
          <cell r="W402">
            <v>12</v>
          </cell>
          <cell r="X402" t="str">
            <v>2011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</row>
        <row r="403">
          <cell r="M403">
            <v>7</v>
          </cell>
          <cell r="N403" t="str">
            <v>2012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2875400</v>
          </cell>
          <cell r="W403">
            <v>7</v>
          </cell>
          <cell r="X403" t="str">
            <v>2012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</row>
        <row r="404">
          <cell r="M404">
            <v>3</v>
          </cell>
          <cell r="N404" t="str">
            <v>2014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5724500</v>
          </cell>
          <cell r="U404">
            <v>0</v>
          </cell>
          <cell r="W404">
            <v>3</v>
          </cell>
          <cell r="X404" t="str">
            <v>2014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</row>
        <row r="405">
          <cell r="M405">
            <v>5</v>
          </cell>
          <cell r="N405" t="str">
            <v>2012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3285500</v>
          </cell>
          <cell r="W405">
            <v>5</v>
          </cell>
          <cell r="X405" t="str">
            <v>2012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</row>
        <row r="406">
          <cell r="M406">
            <v>1</v>
          </cell>
          <cell r="N406" t="str">
            <v>2012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5893800</v>
          </cell>
          <cell r="W406">
            <v>1</v>
          </cell>
          <cell r="X406" t="str">
            <v>2012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</row>
        <row r="407">
          <cell r="M407">
            <v>1</v>
          </cell>
          <cell r="N407" t="str">
            <v>2012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2946900</v>
          </cell>
          <cell r="W407">
            <v>1</v>
          </cell>
          <cell r="X407" t="str">
            <v>2012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</row>
        <row r="408">
          <cell r="M408">
            <v>1</v>
          </cell>
          <cell r="N408" t="str">
            <v>2012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2946900</v>
          </cell>
          <cell r="W408">
            <v>1</v>
          </cell>
          <cell r="X408" t="str">
            <v>2012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</row>
        <row r="409">
          <cell r="M409">
            <v>1</v>
          </cell>
          <cell r="N409" t="str">
            <v>2012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5893800</v>
          </cell>
          <cell r="W409">
            <v>1</v>
          </cell>
          <cell r="X409" t="str">
            <v>2012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</row>
        <row r="410">
          <cell r="M410">
            <v>8</v>
          </cell>
          <cell r="N410" t="str">
            <v>2012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2946900</v>
          </cell>
          <cell r="W410">
            <v>8</v>
          </cell>
          <cell r="X410" t="str">
            <v>2012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</row>
        <row r="411">
          <cell r="M411">
            <v>11</v>
          </cell>
          <cell r="N411" t="str">
            <v>2012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5893800</v>
          </cell>
          <cell r="W411">
            <v>11</v>
          </cell>
          <cell r="X411" t="str">
            <v>2012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</row>
        <row r="412">
          <cell r="M412">
            <v>11</v>
          </cell>
          <cell r="N412" t="str">
            <v>2012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2946900</v>
          </cell>
          <cell r="W412">
            <v>11</v>
          </cell>
          <cell r="X412" t="str">
            <v>2012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2946900</v>
          </cell>
        </row>
        <row r="413">
          <cell r="M413">
            <v>4</v>
          </cell>
          <cell r="N413" t="str">
            <v>2012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5893800</v>
          </cell>
          <cell r="W413">
            <v>4</v>
          </cell>
          <cell r="X413" t="str">
            <v>2012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</row>
        <row r="414">
          <cell r="M414">
            <v>1</v>
          </cell>
          <cell r="N414" t="str">
            <v>2012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5724500</v>
          </cell>
          <cell r="U414">
            <v>0</v>
          </cell>
          <cell r="W414">
            <v>1</v>
          </cell>
          <cell r="X414" t="str">
            <v>2012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</row>
        <row r="415">
          <cell r="M415">
            <v>3</v>
          </cell>
          <cell r="N415" t="str">
            <v>2012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5893800</v>
          </cell>
          <cell r="W415">
            <v>3</v>
          </cell>
          <cell r="X415" t="str">
            <v>2012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</row>
        <row r="416">
          <cell r="M416">
            <v>8</v>
          </cell>
          <cell r="N416" t="str">
            <v>2012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5724500</v>
          </cell>
          <cell r="U416">
            <v>0</v>
          </cell>
          <cell r="W416">
            <v>8</v>
          </cell>
          <cell r="X416" t="str">
            <v>2012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</row>
        <row r="417">
          <cell r="M417">
            <v>3</v>
          </cell>
          <cell r="N417" t="str">
            <v>2013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5893800</v>
          </cell>
          <cell r="W417">
            <v>3</v>
          </cell>
          <cell r="X417" t="str">
            <v>2013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</row>
        <row r="418">
          <cell r="M418">
            <v>3</v>
          </cell>
          <cell r="N418" t="str">
            <v>2013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5893800</v>
          </cell>
          <cell r="W418">
            <v>3</v>
          </cell>
          <cell r="X418" t="str">
            <v>2013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</row>
        <row r="419">
          <cell r="M419">
            <v>3</v>
          </cell>
          <cell r="N419" t="str">
            <v>2013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3285500</v>
          </cell>
          <cell r="W419">
            <v>3</v>
          </cell>
          <cell r="X419" t="str">
            <v>2013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</row>
        <row r="420">
          <cell r="M420">
            <v>12</v>
          </cell>
          <cell r="N420" t="str">
            <v>2012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5724500</v>
          </cell>
          <cell r="U420">
            <v>0</v>
          </cell>
          <cell r="W420">
            <v>12</v>
          </cell>
          <cell r="X420" t="str">
            <v>2012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</row>
        <row r="421">
          <cell r="M421">
            <v>12</v>
          </cell>
          <cell r="N421" t="str">
            <v>2012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5893800</v>
          </cell>
          <cell r="W421">
            <v>12</v>
          </cell>
          <cell r="X421" t="str">
            <v>2012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</row>
        <row r="422">
          <cell r="M422">
            <v>2</v>
          </cell>
          <cell r="N422" t="str">
            <v>2012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2946900</v>
          </cell>
          <cell r="W422">
            <v>2</v>
          </cell>
          <cell r="X422" t="str">
            <v>2012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</row>
        <row r="423">
          <cell r="M423">
            <v>2</v>
          </cell>
          <cell r="N423" t="str">
            <v>2012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5893800</v>
          </cell>
          <cell r="W423">
            <v>2</v>
          </cell>
          <cell r="X423" t="str">
            <v>2012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</row>
        <row r="424">
          <cell r="M424">
            <v>2</v>
          </cell>
          <cell r="N424" t="str">
            <v>2012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5893800</v>
          </cell>
          <cell r="W424">
            <v>2</v>
          </cell>
          <cell r="X424" t="str">
            <v>2012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</row>
        <row r="425">
          <cell r="M425">
            <v>2</v>
          </cell>
          <cell r="N425" t="str">
            <v>2012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5893800</v>
          </cell>
          <cell r="W425">
            <v>2</v>
          </cell>
          <cell r="X425" t="str">
            <v>2012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</row>
        <row r="426">
          <cell r="M426">
            <v>9</v>
          </cell>
          <cell r="N426" t="str">
            <v>2012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2946900</v>
          </cell>
          <cell r="W426">
            <v>9</v>
          </cell>
          <cell r="X426" t="str">
            <v>2012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</row>
        <row r="427">
          <cell r="M427">
            <v>1</v>
          </cell>
          <cell r="N427" t="str">
            <v>2013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2946900</v>
          </cell>
          <cell r="W427">
            <v>1</v>
          </cell>
          <cell r="X427" t="str">
            <v>2013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</row>
        <row r="428">
          <cell r="M428">
            <v>11</v>
          </cell>
          <cell r="N428" t="str">
            <v>2012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2946900</v>
          </cell>
          <cell r="W428">
            <v>11</v>
          </cell>
          <cell r="X428" t="str">
            <v>2012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</row>
        <row r="429">
          <cell r="M429">
            <v>4</v>
          </cell>
          <cell r="N429" t="str">
            <v>2013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2946900</v>
          </cell>
          <cell r="W429">
            <v>4</v>
          </cell>
          <cell r="X429" t="str">
            <v>2013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</row>
        <row r="430">
          <cell r="M430">
            <v>12</v>
          </cell>
          <cell r="N430" t="str">
            <v>2012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5724500</v>
          </cell>
          <cell r="U430">
            <v>0</v>
          </cell>
          <cell r="W430">
            <v>12</v>
          </cell>
          <cell r="X430" t="str">
            <v>2012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</row>
        <row r="431">
          <cell r="M431">
            <v>3</v>
          </cell>
          <cell r="N431" t="str">
            <v>2012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3285500</v>
          </cell>
          <cell r="W431">
            <v>3</v>
          </cell>
          <cell r="X431" t="str">
            <v>2012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</row>
        <row r="432">
          <cell r="M432">
            <v>3</v>
          </cell>
          <cell r="N432" t="str">
            <v>2012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W432">
            <v>3</v>
          </cell>
          <cell r="X432" t="str">
            <v>2012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5724500</v>
          </cell>
          <cell r="AE432">
            <v>0</v>
          </cell>
        </row>
        <row r="433">
          <cell r="M433">
            <v>3</v>
          </cell>
          <cell r="N433" t="str">
            <v>2012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5893800</v>
          </cell>
          <cell r="W433">
            <v>3</v>
          </cell>
          <cell r="X433" t="str">
            <v>2012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</row>
        <row r="434">
          <cell r="M434">
            <v>7</v>
          </cell>
          <cell r="N434" t="str">
            <v>2013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W434">
            <v>7</v>
          </cell>
          <cell r="X434" t="str">
            <v>2013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5893800</v>
          </cell>
        </row>
        <row r="435">
          <cell r="M435">
            <v>3</v>
          </cell>
          <cell r="N435" t="str">
            <v>2012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5893800</v>
          </cell>
          <cell r="W435">
            <v>3</v>
          </cell>
          <cell r="X435" t="str">
            <v>2012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</row>
        <row r="436">
          <cell r="M436">
            <v>11</v>
          </cell>
          <cell r="N436" t="str">
            <v>2012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5893800</v>
          </cell>
          <cell r="W436">
            <v>11</v>
          </cell>
          <cell r="X436" t="str">
            <v>2012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</row>
        <row r="437">
          <cell r="M437">
            <v>3</v>
          </cell>
          <cell r="N437" t="str">
            <v>2012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5893800</v>
          </cell>
          <cell r="W437">
            <v>3</v>
          </cell>
          <cell r="X437" t="str">
            <v>2012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</row>
        <row r="438">
          <cell r="M438">
            <v>3</v>
          </cell>
          <cell r="N438" t="str">
            <v>2013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2946900</v>
          </cell>
          <cell r="W438">
            <v>3</v>
          </cell>
          <cell r="X438" t="str">
            <v>2013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2946900</v>
          </cell>
        </row>
        <row r="439">
          <cell r="M439">
            <v>7</v>
          </cell>
          <cell r="N439" t="str">
            <v>2012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2946900</v>
          </cell>
          <cell r="W439">
            <v>7</v>
          </cell>
          <cell r="X439" t="str">
            <v>2012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</row>
        <row r="440">
          <cell r="M440">
            <v>4</v>
          </cell>
          <cell r="N440" t="str">
            <v>2012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6157500</v>
          </cell>
          <cell r="W440">
            <v>4</v>
          </cell>
          <cell r="X440" t="str">
            <v>2012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</row>
        <row r="441">
          <cell r="M441">
            <v>4</v>
          </cell>
          <cell r="N441" t="str">
            <v>2012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5825000</v>
          </cell>
          <cell r="U441">
            <v>0</v>
          </cell>
          <cell r="W441">
            <v>4</v>
          </cell>
          <cell r="X441" t="str">
            <v>2012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</row>
        <row r="442">
          <cell r="M442">
            <v>4</v>
          </cell>
          <cell r="N442" t="str">
            <v>2012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W442">
            <v>4</v>
          </cell>
          <cell r="X442" t="str">
            <v>2012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4926000</v>
          </cell>
        </row>
        <row r="443">
          <cell r="M443">
            <v>4</v>
          </cell>
          <cell r="N443" t="str">
            <v>2012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W443">
            <v>4</v>
          </cell>
          <cell r="X443" t="str">
            <v>2012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6157500</v>
          </cell>
        </row>
        <row r="444">
          <cell r="M444">
            <v>4</v>
          </cell>
          <cell r="N444" t="str">
            <v>2012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W444">
            <v>4</v>
          </cell>
          <cell r="X444" t="str">
            <v>2012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6157500</v>
          </cell>
        </row>
        <row r="445">
          <cell r="M445">
            <v>6</v>
          </cell>
          <cell r="N445" t="str">
            <v>2013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3078750</v>
          </cell>
          <cell r="W445">
            <v>6</v>
          </cell>
          <cell r="X445" t="str">
            <v>2013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3078750</v>
          </cell>
        </row>
        <row r="446">
          <cell r="M446">
            <v>2</v>
          </cell>
          <cell r="N446" t="str">
            <v>2013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6157500</v>
          </cell>
          <cell r="W446">
            <v>2</v>
          </cell>
          <cell r="X446" t="str">
            <v>2013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</row>
        <row r="447">
          <cell r="M447">
            <v>11</v>
          </cell>
          <cell r="N447" t="str">
            <v>2013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4926000</v>
          </cell>
          <cell r="W447">
            <v>11</v>
          </cell>
          <cell r="X447" t="str">
            <v>2013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</row>
        <row r="448">
          <cell r="M448">
            <v>12</v>
          </cell>
          <cell r="N448" t="str">
            <v>2013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5825000</v>
          </cell>
          <cell r="U448">
            <v>0</v>
          </cell>
          <cell r="W448">
            <v>12</v>
          </cell>
          <cell r="X448" t="str">
            <v>2013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</row>
        <row r="449">
          <cell r="M449">
            <v>9</v>
          </cell>
          <cell r="N449" t="str">
            <v>2012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4359498</v>
          </cell>
          <cell r="W449">
            <v>9</v>
          </cell>
          <cell r="X449" t="str">
            <v>2012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</row>
        <row r="450">
          <cell r="M450">
            <v>4</v>
          </cell>
          <cell r="N450" t="str">
            <v>2012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4926000</v>
          </cell>
          <cell r="W450">
            <v>4</v>
          </cell>
          <cell r="X450" t="str">
            <v>2012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</row>
        <row r="451">
          <cell r="M451">
            <v>11</v>
          </cell>
          <cell r="N451" t="str">
            <v>2012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6157500</v>
          </cell>
          <cell r="W451">
            <v>11</v>
          </cell>
          <cell r="X451" t="str">
            <v>2012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</row>
        <row r="452">
          <cell r="M452">
            <v>11</v>
          </cell>
          <cell r="N452" t="str">
            <v>2012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5825000</v>
          </cell>
          <cell r="U452">
            <v>0</v>
          </cell>
          <cell r="W452">
            <v>11</v>
          </cell>
          <cell r="X452" t="str">
            <v>2012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</row>
        <row r="453">
          <cell r="M453">
            <v>5</v>
          </cell>
          <cell r="N453" t="str">
            <v>2012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3078750</v>
          </cell>
          <cell r="W453">
            <v>5</v>
          </cell>
          <cell r="X453" t="str">
            <v>2012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</row>
        <row r="454">
          <cell r="M454">
            <v>6</v>
          </cell>
          <cell r="N454" t="str">
            <v>2013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6157500</v>
          </cell>
          <cell r="W454">
            <v>6</v>
          </cell>
          <cell r="X454" t="str">
            <v>2013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</row>
        <row r="455">
          <cell r="M455">
            <v>5</v>
          </cell>
          <cell r="N455" t="str">
            <v>2012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6157500</v>
          </cell>
          <cell r="W455">
            <v>5</v>
          </cell>
          <cell r="X455" t="str">
            <v>2012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</row>
        <row r="456">
          <cell r="M456">
            <v>11</v>
          </cell>
          <cell r="N456" t="str">
            <v>2012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1539375</v>
          </cell>
          <cell r="W456">
            <v>11</v>
          </cell>
          <cell r="X456" t="str">
            <v>2012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1539375</v>
          </cell>
        </row>
        <row r="457">
          <cell r="M457">
            <v>1</v>
          </cell>
          <cell r="N457" t="str">
            <v>2013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6157500</v>
          </cell>
          <cell r="W457">
            <v>1</v>
          </cell>
          <cell r="X457" t="str">
            <v>2013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</row>
        <row r="458">
          <cell r="M458">
            <v>2</v>
          </cell>
          <cell r="N458" t="str">
            <v>2013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3078750</v>
          </cell>
          <cell r="W458">
            <v>2</v>
          </cell>
          <cell r="X458" t="str">
            <v>2013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</row>
        <row r="459">
          <cell r="M459">
            <v>2</v>
          </cell>
          <cell r="N459" t="str">
            <v>2014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5825000</v>
          </cell>
          <cell r="U459">
            <v>0</v>
          </cell>
          <cell r="W459">
            <v>2</v>
          </cell>
          <cell r="X459" t="str">
            <v>2014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</row>
        <row r="460">
          <cell r="M460">
            <v>9</v>
          </cell>
          <cell r="N460" t="str">
            <v>2012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3743750</v>
          </cell>
          <cell r="W460">
            <v>9</v>
          </cell>
          <cell r="X460" t="str">
            <v>2012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</row>
        <row r="461">
          <cell r="M461">
            <v>11</v>
          </cell>
          <cell r="N461" t="str">
            <v>2012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6157500</v>
          </cell>
          <cell r="W461">
            <v>11</v>
          </cell>
          <cell r="X461" t="str">
            <v>2012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</row>
        <row r="462">
          <cell r="M462">
            <v>11</v>
          </cell>
          <cell r="N462" t="str">
            <v>2012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6157500</v>
          </cell>
          <cell r="W462">
            <v>11</v>
          </cell>
          <cell r="X462" t="str">
            <v>2012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</row>
        <row r="463">
          <cell r="M463">
            <v>7</v>
          </cell>
          <cell r="N463" t="str">
            <v>2012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3075750</v>
          </cell>
          <cell r="W463">
            <v>7</v>
          </cell>
          <cell r="X463" t="str">
            <v>2012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</row>
        <row r="464">
          <cell r="M464">
            <v>6</v>
          </cell>
          <cell r="N464" t="str">
            <v>2012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W464">
            <v>6</v>
          </cell>
          <cell r="X464" t="str">
            <v>2012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5825000</v>
          </cell>
          <cell r="AE464">
            <v>0</v>
          </cell>
        </row>
        <row r="465">
          <cell r="M465">
            <v>1</v>
          </cell>
          <cell r="N465" t="str">
            <v>2013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6157500</v>
          </cell>
          <cell r="W465">
            <v>1</v>
          </cell>
          <cell r="X465" t="str">
            <v>2013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</row>
        <row r="466">
          <cell r="M466">
            <v>6</v>
          </cell>
          <cell r="N466" t="str">
            <v>2012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6157500</v>
          </cell>
          <cell r="W466">
            <v>6</v>
          </cell>
          <cell r="X466" t="str">
            <v>2012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</row>
        <row r="467">
          <cell r="M467">
            <v>9</v>
          </cell>
          <cell r="N467" t="str">
            <v>2012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W467">
            <v>9</v>
          </cell>
          <cell r="X467" t="str">
            <v>2012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3078750</v>
          </cell>
        </row>
        <row r="468">
          <cell r="M468">
            <v>10</v>
          </cell>
          <cell r="N468" t="str">
            <v>2012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W468">
            <v>10</v>
          </cell>
          <cell r="X468" t="str">
            <v>2012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3743750</v>
          </cell>
        </row>
        <row r="469">
          <cell r="M469">
            <v>11</v>
          </cell>
          <cell r="N469" t="str">
            <v>2012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W469">
            <v>11</v>
          </cell>
          <cell r="X469" t="str">
            <v>2012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6157500</v>
          </cell>
        </row>
        <row r="470">
          <cell r="M470">
            <v>12</v>
          </cell>
          <cell r="N470" t="str">
            <v>2012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3078750</v>
          </cell>
          <cell r="W470">
            <v>12</v>
          </cell>
          <cell r="X470" t="str">
            <v>2012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</row>
        <row r="471">
          <cell r="M471">
            <v>1</v>
          </cell>
          <cell r="N471" t="str">
            <v>2013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6157500</v>
          </cell>
          <cell r="W471">
            <v>1</v>
          </cell>
          <cell r="X471" t="str">
            <v>2013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</row>
        <row r="472">
          <cell r="M472">
            <v>6</v>
          </cell>
          <cell r="N472" t="str">
            <v>2012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6157500</v>
          </cell>
          <cell r="W472">
            <v>6</v>
          </cell>
          <cell r="X472" t="str">
            <v>2012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</row>
        <row r="473">
          <cell r="M473">
            <v>11</v>
          </cell>
          <cell r="N473" t="str">
            <v>2012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6157500</v>
          </cell>
          <cell r="W473">
            <v>11</v>
          </cell>
          <cell r="X473" t="str">
            <v>2012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</row>
        <row r="474">
          <cell r="M474">
            <v>2</v>
          </cell>
          <cell r="N474" t="str">
            <v>2013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5825000</v>
          </cell>
          <cell r="U474">
            <v>0</v>
          </cell>
          <cell r="W474">
            <v>2</v>
          </cell>
          <cell r="X474" t="str">
            <v>2013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</row>
        <row r="475">
          <cell r="M475">
            <v>11</v>
          </cell>
          <cell r="N475" t="str">
            <v>2012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W475">
            <v>11</v>
          </cell>
          <cell r="X475" t="str">
            <v>2012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7225500</v>
          </cell>
          <cell r="AE475">
            <v>0</v>
          </cell>
        </row>
        <row r="476">
          <cell r="M476">
            <v>12</v>
          </cell>
          <cell r="N476" t="str">
            <v>2012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5084700</v>
          </cell>
          <cell r="W476">
            <v>12</v>
          </cell>
          <cell r="X476" t="str">
            <v>2012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</row>
        <row r="477">
          <cell r="M477">
            <v>7</v>
          </cell>
          <cell r="N477" t="str">
            <v>2012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6511900</v>
          </cell>
          <cell r="W477">
            <v>7</v>
          </cell>
          <cell r="X477" t="str">
            <v>2012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</row>
        <row r="478">
          <cell r="M478">
            <v>2</v>
          </cell>
          <cell r="N478" t="str">
            <v>2013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6511900</v>
          </cell>
          <cell r="W478">
            <v>2</v>
          </cell>
          <cell r="X478" t="str">
            <v>2013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</row>
        <row r="479">
          <cell r="M479">
            <v>3</v>
          </cell>
          <cell r="N479" t="str">
            <v>2013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6511900</v>
          </cell>
          <cell r="W479">
            <v>3</v>
          </cell>
          <cell r="X479" t="str">
            <v>2013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</row>
        <row r="480">
          <cell r="M480">
            <v>7</v>
          </cell>
          <cell r="N480" t="str">
            <v>2012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6511900</v>
          </cell>
          <cell r="W480">
            <v>7</v>
          </cell>
          <cell r="X480" t="str">
            <v>2012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</row>
        <row r="481">
          <cell r="M481">
            <v>2</v>
          </cell>
          <cell r="N481" t="str">
            <v>2013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3255950</v>
          </cell>
          <cell r="W481">
            <v>2</v>
          </cell>
          <cell r="X481" t="str">
            <v>2013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</row>
        <row r="482">
          <cell r="M482">
            <v>2</v>
          </cell>
          <cell r="N482" t="str">
            <v>2013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6511900</v>
          </cell>
          <cell r="W482">
            <v>2</v>
          </cell>
          <cell r="X482" t="str">
            <v>2013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</row>
        <row r="483">
          <cell r="M483">
            <v>2</v>
          </cell>
          <cell r="N483" t="str">
            <v>2013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3255950</v>
          </cell>
          <cell r="W483">
            <v>2</v>
          </cell>
          <cell r="X483" t="str">
            <v>2013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</row>
        <row r="484">
          <cell r="M484">
            <v>2</v>
          </cell>
          <cell r="N484" t="str">
            <v>2013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3255950</v>
          </cell>
          <cell r="W484">
            <v>2</v>
          </cell>
          <cell r="X484" t="str">
            <v>2013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</row>
        <row r="485">
          <cell r="M485">
            <v>2</v>
          </cell>
          <cell r="N485" t="str">
            <v>2013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3255950</v>
          </cell>
          <cell r="W485">
            <v>2</v>
          </cell>
          <cell r="X485" t="str">
            <v>2013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</row>
        <row r="486">
          <cell r="M486">
            <v>2</v>
          </cell>
          <cell r="N486" t="str">
            <v>2013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7225500</v>
          </cell>
          <cell r="U486">
            <v>0</v>
          </cell>
          <cell r="W486">
            <v>2</v>
          </cell>
          <cell r="X486" t="str">
            <v>2013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</row>
        <row r="487">
          <cell r="M487">
            <v>1</v>
          </cell>
          <cell r="N487" t="str">
            <v>2013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6511900</v>
          </cell>
          <cell r="W487">
            <v>1</v>
          </cell>
          <cell r="X487" t="str">
            <v>2013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</row>
        <row r="488">
          <cell r="M488">
            <v>1</v>
          </cell>
          <cell r="N488" t="str">
            <v>2013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1828750</v>
          </cell>
          <cell r="W488">
            <v>1</v>
          </cell>
          <cell r="X488" t="str">
            <v>2013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</row>
        <row r="489">
          <cell r="M489">
            <v>1</v>
          </cell>
          <cell r="N489" t="str">
            <v>2013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3255950</v>
          </cell>
          <cell r="W489">
            <v>1</v>
          </cell>
          <cell r="X489" t="str">
            <v>2013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</row>
        <row r="490">
          <cell r="M490">
            <v>12</v>
          </cell>
          <cell r="N490" t="str">
            <v>2012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W490">
            <v>12</v>
          </cell>
          <cell r="X490" t="str">
            <v>2012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6511900</v>
          </cell>
        </row>
        <row r="491">
          <cell r="M491">
            <v>8</v>
          </cell>
          <cell r="N491" t="str">
            <v>2012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W491">
            <v>8</v>
          </cell>
          <cell r="X491" t="str">
            <v>2012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6511900</v>
          </cell>
        </row>
        <row r="492">
          <cell r="M492">
            <v>5</v>
          </cell>
          <cell r="N492" t="str">
            <v>2013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6511900</v>
          </cell>
          <cell r="W492">
            <v>5</v>
          </cell>
          <cell r="X492" t="str">
            <v>2013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</row>
        <row r="493">
          <cell r="M493">
            <v>7</v>
          </cell>
          <cell r="N493" t="str">
            <v>2013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6511900</v>
          </cell>
          <cell r="W493">
            <v>7</v>
          </cell>
          <cell r="X493" t="str">
            <v>2013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</row>
        <row r="494">
          <cell r="M494">
            <v>10</v>
          </cell>
          <cell r="N494" t="str">
            <v>2013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6511900</v>
          </cell>
          <cell r="W494">
            <v>10</v>
          </cell>
          <cell r="X494" t="str">
            <v>2013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</row>
        <row r="495">
          <cell r="M495">
            <v>11</v>
          </cell>
          <cell r="N495" t="str">
            <v>2012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W495">
            <v>11</v>
          </cell>
          <cell r="X495" t="str">
            <v>2012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7225500</v>
          </cell>
          <cell r="AE495">
            <v>0</v>
          </cell>
        </row>
        <row r="496">
          <cell r="M496">
            <v>12</v>
          </cell>
          <cell r="N496" t="str">
            <v>2012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3255950</v>
          </cell>
          <cell r="W496">
            <v>12</v>
          </cell>
          <cell r="X496" t="str">
            <v>2012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</row>
        <row r="497">
          <cell r="M497">
            <v>2</v>
          </cell>
          <cell r="N497" t="str">
            <v>2013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7225500</v>
          </cell>
          <cell r="U497">
            <v>0</v>
          </cell>
          <cell r="W497">
            <v>2</v>
          </cell>
          <cell r="X497" t="str">
            <v>2013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</row>
        <row r="498">
          <cell r="M498">
            <v>3</v>
          </cell>
          <cell r="N498" t="str">
            <v>2013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3255950</v>
          </cell>
          <cell r="W498">
            <v>3</v>
          </cell>
          <cell r="X498" t="str">
            <v>2013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</row>
        <row r="499">
          <cell r="M499">
            <v>8</v>
          </cell>
          <cell r="N499" t="str">
            <v>2012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W499">
            <v>8</v>
          </cell>
          <cell r="X499" t="str">
            <v>2012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5570035</v>
          </cell>
          <cell r="AE499">
            <v>0</v>
          </cell>
        </row>
        <row r="500">
          <cell r="M500">
            <v>9</v>
          </cell>
          <cell r="N500" t="str">
            <v>2012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W500">
            <v>9</v>
          </cell>
          <cell r="X500" t="str">
            <v>2012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6511900</v>
          </cell>
        </row>
        <row r="501">
          <cell r="M501">
            <v>2</v>
          </cell>
          <cell r="N501" t="str">
            <v>2013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7225500</v>
          </cell>
          <cell r="U501">
            <v>0</v>
          </cell>
          <cell r="W501">
            <v>2</v>
          </cell>
          <cell r="X501" t="str">
            <v>2013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</row>
        <row r="502">
          <cell r="M502">
            <v>2</v>
          </cell>
          <cell r="N502" t="str">
            <v>2013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3255950</v>
          </cell>
          <cell r="W502">
            <v>2</v>
          </cell>
          <cell r="X502" t="str">
            <v>2013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</row>
        <row r="503">
          <cell r="M503">
            <v>12</v>
          </cell>
          <cell r="N503" t="str">
            <v>2012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W503">
            <v>12</v>
          </cell>
          <cell r="X503" t="str">
            <v>2012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3255950</v>
          </cell>
        </row>
        <row r="504">
          <cell r="M504">
            <v>9</v>
          </cell>
          <cell r="N504" t="str">
            <v>2012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W504">
            <v>9</v>
          </cell>
          <cell r="X504" t="str">
            <v>2012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6511900</v>
          </cell>
        </row>
        <row r="505">
          <cell r="M505">
            <v>6</v>
          </cell>
          <cell r="N505" t="str">
            <v>2013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7225500</v>
          </cell>
          <cell r="U505">
            <v>0</v>
          </cell>
          <cell r="W505">
            <v>6</v>
          </cell>
          <cell r="X505" t="str">
            <v>2013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</row>
        <row r="506">
          <cell r="M506">
            <v>5</v>
          </cell>
          <cell r="N506" t="str">
            <v>2013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1828750</v>
          </cell>
          <cell r="W506">
            <v>5</v>
          </cell>
          <cell r="X506" t="str">
            <v>2013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</row>
        <row r="507">
          <cell r="M507">
            <v>5</v>
          </cell>
          <cell r="N507" t="str">
            <v>2013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6511900</v>
          </cell>
          <cell r="W507">
            <v>5</v>
          </cell>
          <cell r="X507" t="str">
            <v>2013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</row>
        <row r="508">
          <cell r="M508">
            <v>5</v>
          </cell>
          <cell r="N508" t="str">
            <v>2013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6511900</v>
          </cell>
          <cell r="W508">
            <v>5</v>
          </cell>
          <cell r="X508" t="str">
            <v>2013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</row>
        <row r="509">
          <cell r="M509">
            <v>9</v>
          </cell>
          <cell r="N509" t="str">
            <v>2012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3255950</v>
          </cell>
          <cell r="W509">
            <v>9</v>
          </cell>
          <cell r="X509" t="str">
            <v>2012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</row>
        <row r="510">
          <cell r="M510">
            <v>9</v>
          </cell>
          <cell r="N510" t="str">
            <v>2012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6511900</v>
          </cell>
          <cell r="W510">
            <v>9</v>
          </cell>
          <cell r="X510" t="str">
            <v>2012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</row>
        <row r="511">
          <cell r="M511">
            <v>9</v>
          </cell>
          <cell r="N511" t="str">
            <v>2012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6511900</v>
          </cell>
          <cell r="W511">
            <v>9</v>
          </cell>
          <cell r="X511" t="str">
            <v>2012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</row>
        <row r="512">
          <cell r="M512">
            <v>3</v>
          </cell>
          <cell r="N512" t="str">
            <v>2013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6709700</v>
          </cell>
          <cell r="W512">
            <v>3</v>
          </cell>
          <cell r="X512" t="str">
            <v>2013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</row>
        <row r="513">
          <cell r="M513">
            <v>10</v>
          </cell>
          <cell r="N513" t="str">
            <v>2012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W513">
            <v>10</v>
          </cell>
          <cell r="X513" t="str">
            <v>2012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3354850</v>
          </cell>
        </row>
        <row r="514">
          <cell r="M514">
            <v>3</v>
          </cell>
          <cell r="N514" t="str">
            <v>2013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6709700</v>
          </cell>
          <cell r="W514">
            <v>3</v>
          </cell>
          <cell r="X514" t="str">
            <v>2013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</row>
        <row r="515">
          <cell r="M515">
            <v>2</v>
          </cell>
          <cell r="N515" t="str">
            <v>2013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6709700</v>
          </cell>
          <cell r="W515">
            <v>2</v>
          </cell>
          <cell r="X515" t="str">
            <v>2013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</row>
        <row r="516">
          <cell r="M516">
            <v>10</v>
          </cell>
          <cell r="N516" t="str">
            <v>2012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W516">
            <v>10</v>
          </cell>
          <cell r="X516" t="str">
            <v>2012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1194250</v>
          </cell>
        </row>
        <row r="517">
          <cell r="M517">
            <v>10</v>
          </cell>
          <cell r="N517" t="str">
            <v>2012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W517">
            <v>10</v>
          </cell>
          <cell r="X517" t="str">
            <v>2012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6709700</v>
          </cell>
        </row>
        <row r="518">
          <cell r="M518">
            <v>10</v>
          </cell>
          <cell r="N518" t="str">
            <v>2012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W518">
            <v>10</v>
          </cell>
          <cell r="X518" t="str">
            <v>2012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6709700</v>
          </cell>
        </row>
        <row r="519">
          <cell r="M519">
            <v>10</v>
          </cell>
          <cell r="N519" t="str">
            <v>2012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3354850</v>
          </cell>
          <cell r="W519">
            <v>10</v>
          </cell>
          <cell r="X519" t="str">
            <v>2012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</row>
        <row r="520">
          <cell r="M520">
            <v>10</v>
          </cell>
          <cell r="N520" t="str">
            <v>2012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W520">
            <v>10</v>
          </cell>
          <cell r="X520" t="str">
            <v>2012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6709700</v>
          </cell>
        </row>
        <row r="521">
          <cell r="M521">
            <v>10</v>
          </cell>
          <cell r="N521" t="str">
            <v>2012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W521">
            <v>10</v>
          </cell>
          <cell r="X521" t="str">
            <v>2012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7790000</v>
          </cell>
          <cell r="AE521">
            <v>0</v>
          </cell>
        </row>
        <row r="522">
          <cell r="M522">
            <v>10</v>
          </cell>
          <cell r="N522" t="str">
            <v>2012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3354850</v>
          </cell>
          <cell r="W522">
            <v>10</v>
          </cell>
          <cell r="X522" t="str">
            <v>2012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</row>
        <row r="523">
          <cell r="M523">
            <v>6</v>
          </cell>
          <cell r="N523" t="str">
            <v>2014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7790000</v>
          </cell>
          <cell r="U523">
            <v>0</v>
          </cell>
          <cell r="W523">
            <v>6</v>
          </cell>
          <cell r="X523" t="str">
            <v>2014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</row>
        <row r="524">
          <cell r="M524">
            <v>12</v>
          </cell>
          <cell r="N524" t="str">
            <v>2012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6709700</v>
          </cell>
          <cell r="W524">
            <v>12</v>
          </cell>
          <cell r="X524" t="str">
            <v>2012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</row>
        <row r="525">
          <cell r="M525">
            <v>4</v>
          </cell>
          <cell r="N525" t="str">
            <v>2013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6709700</v>
          </cell>
          <cell r="W525">
            <v>4</v>
          </cell>
          <cell r="X525" t="str">
            <v>2013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</row>
        <row r="526">
          <cell r="M526">
            <v>4</v>
          </cell>
          <cell r="N526" t="str">
            <v>2013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7790000</v>
          </cell>
          <cell r="U526">
            <v>0</v>
          </cell>
          <cell r="W526">
            <v>4</v>
          </cell>
          <cell r="X526" t="str">
            <v>2013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</row>
        <row r="527">
          <cell r="M527">
            <v>5</v>
          </cell>
          <cell r="N527" t="str">
            <v>2014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W527">
            <v>5</v>
          </cell>
          <cell r="X527" t="str">
            <v>2014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7790000</v>
          </cell>
          <cell r="AE527">
            <v>0</v>
          </cell>
        </row>
        <row r="528">
          <cell r="M528">
            <v>11</v>
          </cell>
          <cell r="N528" t="str">
            <v>2012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W528">
            <v>11</v>
          </cell>
          <cell r="X528" t="str">
            <v>2012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3354850</v>
          </cell>
        </row>
        <row r="529">
          <cell r="M529">
            <v>11</v>
          </cell>
          <cell r="N529" t="str">
            <v>2012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W529">
            <v>11</v>
          </cell>
          <cell r="X529" t="str">
            <v>2012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3354850</v>
          </cell>
        </row>
        <row r="530">
          <cell r="M530">
            <v>2</v>
          </cell>
          <cell r="N530" t="str">
            <v>2013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W530">
            <v>2</v>
          </cell>
          <cell r="X530" t="str">
            <v>2013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6709700</v>
          </cell>
        </row>
        <row r="531">
          <cell r="M531">
            <v>2</v>
          </cell>
          <cell r="N531" t="str">
            <v>2013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W531">
            <v>2</v>
          </cell>
          <cell r="X531" t="str">
            <v>2013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6709700</v>
          </cell>
        </row>
        <row r="532">
          <cell r="M532">
            <v>10</v>
          </cell>
          <cell r="N532" t="str">
            <v>2013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3354850</v>
          </cell>
          <cell r="W532">
            <v>10</v>
          </cell>
          <cell r="X532" t="str">
            <v>2013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</row>
        <row r="533">
          <cell r="M533">
            <v>2</v>
          </cell>
          <cell r="N533" t="str">
            <v>2013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W533">
            <v>2</v>
          </cell>
          <cell r="X533" t="str">
            <v>2013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6709700</v>
          </cell>
        </row>
        <row r="534">
          <cell r="M534">
            <v>7</v>
          </cell>
          <cell r="N534" t="str">
            <v>2013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1194250</v>
          </cell>
          <cell r="W534">
            <v>7</v>
          </cell>
          <cell r="X534" t="str">
            <v>2013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</row>
        <row r="535">
          <cell r="M535">
            <v>6</v>
          </cell>
          <cell r="N535" t="str">
            <v>2013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6709700</v>
          </cell>
          <cell r="W535">
            <v>6</v>
          </cell>
          <cell r="X535" t="str">
            <v>2013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</row>
        <row r="536">
          <cell r="M536">
            <v>12</v>
          </cell>
          <cell r="N536" t="str">
            <v>2012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W536">
            <v>12</v>
          </cell>
          <cell r="X536" t="str">
            <v>2012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3354850</v>
          </cell>
        </row>
        <row r="537">
          <cell r="M537">
            <v>12</v>
          </cell>
          <cell r="N537" t="str">
            <v>2012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W537">
            <v>12</v>
          </cell>
          <cell r="X537" t="str">
            <v>2012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6709700</v>
          </cell>
        </row>
        <row r="538">
          <cell r="M538">
            <v>12</v>
          </cell>
          <cell r="N538" t="str">
            <v>2012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W538">
            <v>12</v>
          </cell>
          <cell r="X538" t="str">
            <v>2012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3354850</v>
          </cell>
        </row>
        <row r="539">
          <cell r="M539">
            <v>12</v>
          </cell>
          <cell r="N539" t="str">
            <v>2012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W539">
            <v>12</v>
          </cell>
          <cell r="X539" t="str">
            <v>2012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3354850</v>
          </cell>
        </row>
        <row r="540">
          <cell r="M540">
            <v>4</v>
          </cell>
          <cell r="N540" t="str">
            <v>2013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6709700</v>
          </cell>
          <cell r="W540">
            <v>4</v>
          </cell>
          <cell r="X540" t="str">
            <v>2013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</row>
        <row r="541">
          <cell r="M541">
            <v>6</v>
          </cell>
          <cell r="N541" t="str">
            <v>2013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>
            <v>3354850</v>
          </cell>
          <cell r="W541">
            <v>6</v>
          </cell>
          <cell r="X541" t="str">
            <v>2013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</row>
        <row r="542">
          <cell r="M542">
            <v>1</v>
          </cell>
          <cell r="N542" t="str">
            <v>2013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4549100</v>
          </cell>
          <cell r="W542">
            <v>1</v>
          </cell>
          <cell r="X542" t="str">
            <v>2013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</row>
        <row r="543">
          <cell r="M543">
            <v>9</v>
          </cell>
          <cell r="N543" t="str">
            <v>2013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7790000</v>
          </cell>
          <cell r="U543">
            <v>0</v>
          </cell>
          <cell r="W543">
            <v>9</v>
          </cell>
          <cell r="X543" t="str">
            <v>2013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</row>
        <row r="544">
          <cell r="M544">
            <v>4</v>
          </cell>
          <cell r="N544" t="str">
            <v>2013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6709700</v>
          </cell>
          <cell r="W544">
            <v>4</v>
          </cell>
          <cell r="X544" t="str">
            <v>2013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</row>
        <row r="545">
          <cell r="M545">
            <v>9</v>
          </cell>
          <cell r="N545" t="str">
            <v>2013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7790000</v>
          </cell>
          <cell r="U545">
            <v>0</v>
          </cell>
          <cell r="W545">
            <v>9</v>
          </cell>
          <cell r="X545" t="str">
            <v>2013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</row>
        <row r="546">
          <cell r="M546">
            <v>5</v>
          </cell>
          <cell r="N546" t="str">
            <v>2013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6709700</v>
          </cell>
          <cell r="W546">
            <v>5</v>
          </cell>
          <cell r="X546" t="str">
            <v>2013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</row>
        <row r="547">
          <cell r="M547">
            <v>5</v>
          </cell>
          <cell r="N547" t="str">
            <v>2013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6709700</v>
          </cell>
          <cell r="W547">
            <v>5</v>
          </cell>
          <cell r="X547" t="str">
            <v>2013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</row>
        <row r="548">
          <cell r="M548">
            <v>1</v>
          </cell>
          <cell r="N548" t="str">
            <v>2013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W548">
            <v>1</v>
          </cell>
          <cell r="X548" t="str">
            <v>2013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3350800</v>
          </cell>
        </row>
        <row r="549">
          <cell r="M549">
            <v>1</v>
          </cell>
          <cell r="N549" t="str">
            <v>2013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W549">
            <v>1</v>
          </cell>
          <cell r="X549" t="str">
            <v>2013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6466400</v>
          </cell>
        </row>
        <row r="550">
          <cell r="M550">
            <v>1</v>
          </cell>
          <cell r="N550" t="str">
            <v>2013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3350800</v>
          </cell>
          <cell r="W550">
            <v>1</v>
          </cell>
          <cell r="X550" t="str">
            <v>2013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</row>
        <row r="551">
          <cell r="M551">
            <v>1</v>
          </cell>
          <cell r="N551" t="str">
            <v>2013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W551">
            <v>1</v>
          </cell>
          <cell r="X551" t="str">
            <v>2013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3350800</v>
          </cell>
        </row>
        <row r="552">
          <cell r="M552">
            <v>1</v>
          </cell>
          <cell r="N552" t="str">
            <v>2013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W552">
            <v>1</v>
          </cell>
          <cell r="X552" t="str">
            <v>2013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6701600</v>
          </cell>
        </row>
        <row r="553">
          <cell r="M553">
            <v>1</v>
          </cell>
          <cell r="N553" t="str">
            <v>2013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6780000</v>
          </cell>
          <cell r="U553">
            <v>0</v>
          </cell>
          <cell r="W553">
            <v>1</v>
          </cell>
          <cell r="X553" t="str">
            <v>2013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</row>
        <row r="554">
          <cell r="M554">
            <v>1</v>
          </cell>
          <cell r="N554" t="str">
            <v>2013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6780000</v>
          </cell>
          <cell r="U554">
            <v>0</v>
          </cell>
          <cell r="W554">
            <v>1</v>
          </cell>
          <cell r="X554" t="str">
            <v>2013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</row>
        <row r="555">
          <cell r="M555">
            <v>1</v>
          </cell>
          <cell r="N555" t="str">
            <v>2013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6701600</v>
          </cell>
          <cell r="W555">
            <v>1</v>
          </cell>
          <cell r="X555" t="str">
            <v>2013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</row>
        <row r="556">
          <cell r="M556">
            <v>1</v>
          </cell>
          <cell r="N556" t="str">
            <v>2013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6701600</v>
          </cell>
          <cell r="W556">
            <v>1</v>
          </cell>
          <cell r="X556" t="str">
            <v>2013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</row>
        <row r="557">
          <cell r="M557">
            <v>1</v>
          </cell>
          <cell r="N557" t="str">
            <v>2013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6780000</v>
          </cell>
          <cell r="U557">
            <v>0</v>
          </cell>
          <cell r="W557">
            <v>1</v>
          </cell>
          <cell r="X557" t="str">
            <v>2013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</row>
        <row r="558">
          <cell r="M558">
            <v>1</v>
          </cell>
          <cell r="N558" t="str">
            <v>2013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3350800</v>
          </cell>
          <cell r="W558">
            <v>1</v>
          </cell>
          <cell r="X558" t="str">
            <v>2013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</row>
        <row r="559">
          <cell r="M559">
            <v>1</v>
          </cell>
          <cell r="N559" t="str">
            <v>2013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6701600</v>
          </cell>
          <cell r="W559">
            <v>1</v>
          </cell>
          <cell r="X559" t="str">
            <v>2013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</row>
        <row r="560">
          <cell r="M560">
            <v>2</v>
          </cell>
          <cell r="N560" t="str">
            <v>2013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W560">
            <v>2</v>
          </cell>
          <cell r="X560" t="str">
            <v>2013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6701600</v>
          </cell>
        </row>
        <row r="561">
          <cell r="M561">
            <v>2</v>
          </cell>
          <cell r="N561" t="str">
            <v>2013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6701600</v>
          </cell>
          <cell r="W561">
            <v>2</v>
          </cell>
          <cell r="X561" t="str">
            <v>2013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</row>
        <row r="562">
          <cell r="M562">
            <v>2</v>
          </cell>
          <cell r="N562" t="str">
            <v>2013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W562">
            <v>2</v>
          </cell>
          <cell r="X562" t="str">
            <v>2013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6780000</v>
          </cell>
          <cell r="AE562">
            <v>0</v>
          </cell>
        </row>
        <row r="563">
          <cell r="M563">
            <v>2</v>
          </cell>
          <cell r="N563" t="str">
            <v>2013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W563">
            <v>2</v>
          </cell>
          <cell r="X563" t="str">
            <v>2013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6780000</v>
          </cell>
          <cell r="AE563">
            <v>0</v>
          </cell>
        </row>
        <row r="564">
          <cell r="M564">
            <v>2</v>
          </cell>
          <cell r="N564" t="str">
            <v>2013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6466400</v>
          </cell>
          <cell r="W564">
            <v>2</v>
          </cell>
          <cell r="X564" t="str">
            <v>2013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</row>
        <row r="565">
          <cell r="M565">
            <v>2</v>
          </cell>
          <cell r="N565" t="str">
            <v>2013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3350800</v>
          </cell>
          <cell r="W565">
            <v>2</v>
          </cell>
          <cell r="X565" t="str">
            <v>2013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</row>
        <row r="566">
          <cell r="M566">
            <v>2</v>
          </cell>
          <cell r="N566" t="str">
            <v>2013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6701600</v>
          </cell>
          <cell r="W566">
            <v>2</v>
          </cell>
          <cell r="X566" t="str">
            <v>2013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</row>
        <row r="567">
          <cell r="M567">
            <v>2</v>
          </cell>
          <cell r="N567" t="str">
            <v>2013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6701600</v>
          </cell>
          <cell r="W567">
            <v>2</v>
          </cell>
          <cell r="X567" t="str">
            <v>2013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</row>
        <row r="568">
          <cell r="M568">
            <v>2</v>
          </cell>
          <cell r="N568" t="str">
            <v>2013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  <cell r="S568">
            <v>0</v>
          </cell>
          <cell r="T568">
            <v>0</v>
          </cell>
          <cell r="U568">
            <v>0</v>
          </cell>
          <cell r="W568">
            <v>2</v>
          </cell>
          <cell r="X568" t="str">
            <v>2013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6780000</v>
          </cell>
          <cell r="AE568">
            <v>0</v>
          </cell>
        </row>
        <row r="569">
          <cell r="M569">
            <v>2</v>
          </cell>
          <cell r="N569" t="str">
            <v>2013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3350800</v>
          </cell>
          <cell r="W569">
            <v>2</v>
          </cell>
          <cell r="X569" t="str">
            <v>2013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</row>
        <row r="570">
          <cell r="M570">
            <v>2</v>
          </cell>
          <cell r="N570" t="str">
            <v>2013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3350800</v>
          </cell>
          <cell r="W570">
            <v>2</v>
          </cell>
          <cell r="X570" t="str">
            <v>2013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</row>
        <row r="571">
          <cell r="M571">
            <v>2</v>
          </cell>
          <cell r="N571" t="str">
            <v>2013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3350800</v>
          </cell>
          <cell r="W571">
            <v>2</v>
          </cell>
          <cell r="X571" t="str">
            <v>2013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</row>
        <row r="572">
          <cell r="M572">
            <v>3</v>
          </cell>
          <cell r="N572" t="str">
            <v>2013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W572">
            <v>3</v>
          </cell>
          <cell r="X572" t="str">
            <v>2013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6701600</v>
          </cell>
        </row>
        <row r="573">
          <cell r="M573">
            <v>3</v>
          </cell>
          <cell r="N573" t="str">
            <v>2013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W573">
            <v>3</v>
          </cell>
          <cell r="X573" t="str">
            <v>2013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6780000</v>
          </cell>
          <cell r="AE573">
            <v>0</v>
          </cell>
        </row>
        <row r="574">
          <cell r="M574">
            <v>3</v>
          </cell>
          <cell r="N574" t="str">
            <v>2013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6701600</v>
          </cell>
          <cell r="W574">
            <v>3</v>
          </cell>
          <cell r="X574" t="str">
            <v>2013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</row>
        <row r="575">
          <cell r="M575">
            <v>3</v>
          </cell>
          <cell r="N575" t="str">
            <v>2013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W575">
            <v>3</v>
          </cell>
          <cell r="X575" t="str">
            <v>2013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6780000</v>
          </cell>
          <cell r="AE575">
            <v>0</v>
          </cell>
        </row>
        <row r="576">
          <cell r="M576">
            <v>3</v>
          </cell>
          <cell r="N576" t="str">
            <v>2013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W576">
            <v>3</v>
          </cell>
          <cell r="X576" t="str">
            <v>2013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3350800</v>
          </cell>
        </row>
        <row r="577">
          <cell r="M577">
            <v>3</v>
          </cell>
          <cell r="N577" t="str">
            <v>2013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6701600</v>
          </cell>
          <cell r="W577">
            <v>3</v>
          </cell>
          <cell r="X577" t="str">
            <v>2013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</row>
        <row r="578">
          <cell r="M578">
            <v>3</v>
          </cell>
          <cell r="N578" t="str">
            <v>2013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6701600</v>
          </cell>
          <cell r="W578">
            <v>3</v>
          </cell>
          <cell r="X578" t="str">
            <v>2013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</row>
        <row r="579">
          <cell r="M579">
            <v>3</v>
          </cell>
          <cell r="N579" t="str">
            <v>2013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3350800</v>
          </cell>
          <cell r="W579">
            <v>3</v>
          </cell>
          <cell r="X579" t="str">
            <v>2013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</row>
        <row r="580">
          <cell r="M580">
            <v>3</v>
          </cell>
          <cell r="N580" t="str">
            <v>2013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W580">
            <v>3</v>
          </cell>
          <cell r="X580" t="str">
            <v>2013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6701600</v>
          </cell>
        </row>
        <row r="581">
          <cell r="M581">
            <v>3</v>
          </cell>
          <cell r="N581" t="str">
            <v>2013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3115600</v>
          </cell>
          <cell r="W581">
            <v>3</v>
          </cell>
          <cell r="X581" t="str">
            <v>2013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</row>
        <row r="582">
          <cell r="M582">
            <v>3</v>
          </cell>
          <cell r="N582" t="str">
            <v>2013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6780000</v>
          </cell>
          <cell r="U582">
            <v>0</v>
          </cell>
          <cell r="W582">
            <v>3</v>
          </cell>
          <cell r="X582" t="str">
            <v>2013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</row>
        <row r="583">
          <cell r="M583">
            <v>3</v>
          </cell>
          <cell r="N583" t="str">
            <v>2013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3350800</v>
          </cell>
          <cell r="W583">
            <v>3</v>
          </cell>
          <cell r="X583" t="str">
            <v>2013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</row>
        <row r="584">
          <cell r="M584">
            <v>4</v>
          </cell>
          <cell r="N584" t="str">
            <v>2013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7167000</v>
          </cell>
          <cell r="U584">
            <v>0</v>
          </cell>
          <cell r="W584">
            <v>4</v>
          </cell>
          <cell r="X584" t="str">
            <v>2013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</row>
        <row r="585">
          <cell r="M585">
            <v>4</v>
          </cell>
          <cell r="N585" t="str">
            <v>2013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W585">
            <v>4</v>
          </cell>
          <cell r="X585" t="str">
            <v>2013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7167000</v>
          </cell>
          <cell r="AE585">
            <v>0</v>
          </cell>
        </row>
        <row r="586">
          <cell r="M586">
            <v>4</v>
          </cell>
          <cell r="N586" t="str">
            <v>2013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W586">
            <v>4</v>
          </cell>
          <cell r="X586" t="str">
            <v>2013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6690500</v>
          </cell>
        </row>
        <row r="587">
          <cell r="M587">
            <v>4</v>
          </cell>
          <cell r="N587" t="str">
            <v>2013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W587">
            <v>4</v>
          </cell>
          <cell r="X587" t="str">
            <v>2013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6690500</v>
          </cell>
        </row>
        <row r="588">
          <cell r="M588">
            <v>4</v>
          </cell>
          <cell r="N588" t="str">
            <v>2013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6690500</v>
          </cell>
          <cell r="W588">
            <v>4</v>
          </cell>
          <cell r="X588" t="str">
            <v>2013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</row>
        <row r="589">
          <cell r="M589">
            <v>4</v>
          </cell>
          <cell r="N589" t="str">
            <v>2013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3345250</v>
          </cell>
          <cell r="W589">
            <v>4</v>
          </cell>
          <cell r="X589" t="str">
            <v>2013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</row>
        <row r="590">
          <cell r="M590">
            <v>4</v>
          </cell>
          <cell r="N590" t="str">
            <v>2013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W590">
            <v>4</v>
          </cell>
          <cell r="X590" t="str">
            <v>2013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7167000</v>
          </cell>
          <cell r="AE590">
            <v>0</v>
          </cell>
        </row>
        <row r="591">
          <cell r="M591">
            <v>4</v>
          </cell>
          <cell r="N591" t="str">
            <v>2013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3345250</v>
          </cell>
          <cell r="W591">
            <v>4</v>
          </cell>
          <cell r="X591" t="str">
            <v>2013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</row>
        <row r="592">
          <cell r="M592">
            <v>4</v>
          </cell>
          <cell r="N592" t="str">
            <v>2013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1915750</v>
          </cell>
          <cell r="W592">
            <v>4</v>
          </cell>
          <cell r="X592" t="str">
            <v>2013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</row>
        <row r="593">
          <cell r="M593">
            <v>4</v>
          </cell>
          <cell r="N593" t="str">
            <v>2013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3345250</v>
          </cell>
          <cell r="W593">
            <v>4</v>
          </cell>
          <cell r="X593" t="str">
            <v>2013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</row>
        <row r="594">
          <cell r="M594">
            <v>4</v>
          </cell>
          <cell r="N594" t="str">
            <v>2013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6690500</v>
          </cell>
          <cell r="W594">
            <v>4</v>
          </cell>
          <cell r="X594" t="str">
            <v>2013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</row>
        <row r="595">
          <cell r="M595">
            <v>4</v>
          </cell>
          <cell r="N595" t="str">
            <v>2013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W595">
            <v>4</v>
          </cell>
          <cell r="X595" t="str">
            <v>2013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6690500</v>
          </cell>
        </row>
        <row r="596">
          <cell r="M596">
            <v>5</v>
          </cell>
          <cell r="N596" t="str">
            <v>2013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W596">
            <v>5</v>
          </cell>
          <cell r="X596" t="str">
            <v>2013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3345250</v>
          </cell>
        </row>
        <row r="597">
          <cell r="M597">
            <v>5</v>
          </cell>
          <cell r="N597" t="str">
            <v>2013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6690500</v>
          </cell>
          <cell r="W597">
            <v>5</v>
          </cell>
          <cell r="X597" t="str">
            <v>2013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</row>
        <row r="598">
          <cell r="M598">
            <v>5</v>
          </cell>
          <cell r="N598" t="str">
            <v>2013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7167000</v>
          </cell>
          <cell r="U598">
            <v>0</v>
          </cell>
          <cell r="W598">
            <v>5</v>
          </cell>
          <cell r="X598" t="str">
            <v>2013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</row>
        <row r="599">
          <cell r="M599">
            <v>5</v>
          </cell>
          <cell r="N599" t="str">
            <v>2013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1915750</v>
          </cell>
          <cell r="W599">
            <v>5</v>
          </cell>
          <cell r="X599" t="str">
            <v>2013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</row>
        <row r="600">
          <cell r="M600">
            <v>5</v>
          </cell>
          <cell r="N600" t="str">
            <v>2013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6690500</v>
          </cell>
          <cell r="W600">
            <v>5</v>
          </cell>
          <cell r="X600" t="str">
            <v>2013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</row>
        <row r="601">
          <cell r="M601">
            <v>5</v>
          </cell>
          <cell r="N601" t="str">
            <v>2013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3345250</v>
          </cell>
          <cell r="W601">
            <v>5</v>
          </cell>
          <cell r="X601" t="str">
            <v>2013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</row>
        <row r="602">
          <cell r="M602">
            <v>5</v>
          </cell>
          <cell r="N602" t="str">
            <v>2013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0</v>
          </cell>
          <cell r="T602">
            <v>0</v>
          </cell>
          <cell r="U602">
            <v>6690500</v>
          </cell>
          <cell r="W602">
            <v>5</v>
          </cell>
          <cell r="X602" t="str">
            <v>2013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</row>
        <row r="603">
          <cell r="M603">
            <v>5</v>
          </cell>
          <cell r="N603" t="str">
            <v>2013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6690500</v>
          </cell>
          <cell r="W603">
            <v>5</v>
          </cell>
          <cell r="X603" t="str">
            <v>2013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</row>
        <row r="604">
          <cell r="M604">
            <v>5</v>
          </cell>
          <cell r="N604" t="str">
            <v>2013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3345250</v>
          </cell>
          <cell r="W604">
            <v>5</v>
          </cell>
          <cell r="X604" t="str">
            <v>2013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</row>
        <row r="605">
          <cell r="M605">
            <v>5</v>
          </cell>
          <cell r="N605" t="str">
            <v>2013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7167000</v>
          </cell>
          <cell r="U605">
            <v>0</v>
          </cell>
          <cell r="W605">
            <v>5</v>
          </cell>
          <cell r="X605" t="str">
            <v>2013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</row>
        <row r="606">
          <cell r="M606">
            <v>5</v>
          </cell>
          <cell r="N606" t="str">
            <v>2013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W606">
            <v>5</v>
          </cell>
          <cell r="X606" t="str">
            <v>2013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6690500</v>
          </cell>
        </row>
        <row r="607">
          <cell r="M607">
            <v>5</v>
          </cell>
          <cell r="N607" t="str">
            <v>2013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W607">
            <v>5</v>
          </cell>
          <cell r="X607" t="str">
            <v>2013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7167000</v>
          </cell>
          <cell r="AE607">
            <v>0</v>
          </cell>
        </row>
        <row r="608">
          <cell r="M608">
            <v>6</v>
          </cell>
          <cell r="N608" t="str">
            <v>2013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3345250</v>
          </cell>
          <cell r="W608">
            <v>6</v>
          </cell>
          <cell r="X608" t="str">
            <v>2013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</row>
        <row r="609">
          <cell r="M609">
            <v>6</v>
          </cell>
          <cell r="N609" t="str">
            <v>2013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W609">
            <v>6</v>
          </cell>
          <cell r="X609" t="str">
            <v>2013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3345250</v>
          </cell>
        </row>
        <row r="610">
          <cell r="M610">
            <v>6</v>
          </cell>
          <cell r="N610" t="str">
            <v>2013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6690500</v>
          </cell>
          <cell r="W610">
            <v>6</v>
          </cell>
          <cell r="X610" t="str">
            <v>2013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</row>
        <row r="611">
          <cell r="M611">
            <v>6</v>
          </cell>
          <cell r="N611" t="str">
            <v>2013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3345250</v>
          </cell>
          <cell r="W611">
            <v>6</v>
          </cell>
          <cell r="X611" t="str">
            <v>2013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</row>
        <row r="612">
          <cell r="M612">
            <v>6</v>
          </cell>
          <cell r="N612" t="str">
            <v>2013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5261000</v>
          </cell>
          <cell r="W612">
            <v>6</v>
          </cell>
          <cell r="X612" t="str">
            <v>2013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</row>
        <row r="613">
          <cell r="M613">
            <v>6</v>
          </cell>
          <cell r="N613" t="str">
            <v>2013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6690500</v>
          </cell>
          <cell r="W613">
            <v>6</v>
          </cell>
          <cell r="X613" t="str">
            <v>2013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</row>
        <row r="614">
          <cell r="M614">
            <v>6</v>
          </cell>
          <cell r="N614" t="str">
            <v>2013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3345250</v>
          </cell>
          <cell r="W614">
            <v>6</v>
          </cell>
          <cell r="X614" t="str">
            <v>2013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</row>
        <row r="615">
          <cell r="M615">
            <v>6</v>
          </cell>
          <cell r="N615" t="str">
            <v>2013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6690500</v>
          </cell>
          <cell r="W615">
            <v>6</v>
          </cell>
          <cell r="X615" t="str">
            <v>2013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</row>
        <row r="616">
          <cell r="M616">
            <v>6</v>
          </cell>
          <cell r="N616" t="str">
            <v>2013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7167000</v>
          </cell>
          <cell r="U616">
            <v>0</v>
          </cell>
          <cell r="W616">
            <v>6</v>
          </cell>
          <cell r="X616" t="str">
            <v>2013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</row>
        <row r="617">
          <cell r="M617">
            <v>6</v>
          </cell>
          <cell r="N617" t="str">
            <v>2013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7167000</v>
          </cell>
          <cell r="U617">
            <v>0</v>
          </cell>
          <cell r="W617">
            <v>6</v>
          </cell>
          <cell r="X617" t="str">
            <v>2013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</row>
        <row r="618">
          <cell r="M618">
            <v>6</v>
          </cell>
          <cell r="N618" t="str">
            <v>2013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W618">
            <v>6</v>
          </cell>
          <cell r="X618" t="str">
            <v>2013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7167000</v>
          </cell>
          <cell r="AE618">
            <v>0</v>
          </cell>
        </row>
        <row r="619">
          <cell r="M619">
            <v>6</v>
          </cell>
          <cell r="N619" t="str">
            <v>2013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W619">
            <v>6</v>
          </cell>
          <cell r="X619" t="str">
            <v>2013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6690500</v>
          </cell>
        </row>
        <row r="620">
          <cell r="M620">
            <v>7</v>
          </cell>
          <cell r="N620" t="str">
            <v>2013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3398750</v>
          </cell>
          <cell r="W620">
            <v>7</v>
          </cell>
          <cell r="X620" t="str">
            <v>2013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</row>
        <row r="621">
          <cell r="M621">
            <v>7</v>
          </cell>
          <cell r="N621" t="str">
            <v>2013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6740750</v>
          </cell>
          <cell r="W621">
            <v>7</v>
          </cell>
          <cell r="X621" t="str">
            <v>2013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</row>
        <row r="622">
          <cell r="M622">
            <v>7</v>
          </cell>
          <cell r="N622" t="str">
            <v>2013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3398750</v>
          </cell>
          <cell r="W622">
            <v>7</v>
          </cell>
          <cell r="X622" t="str">
            <v>2013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</row>
        <row r="623">
          <cell r="M623">
            <v>7</v>
          </cell>
          <cell r="N623" t="str">
            <v>2013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7949333</v>
          </cell>
          <cell r="U623">
            <v>0</v>
          </cell>
          <cell r="W623">
            <v>7</v>
          </cell>
          <cell r="X623" t="str">
            <v>2013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</row>
        <row r="624">
          <cell r="M624">
            <v>7</v>
          </cell>
          <cell r="N624" t="str">
            <v>2013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3398750</v>
          </cell>
          <cell r="W624">
            <v>7</v>
          </cell>
          <cell r="X624" t="str">
            <v>2013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</row>
        <row r="625">
          <cell r="M625">
            <v>7</v>
          </cell>
          <cell r="N625" t="str">
            <v>2013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0</v>
          </cell>
          <cell r="T625">
            <v>0</v>
          </cell>
          <cell r="U625">
            <v>6797500</v>
          </cell>
          <cell r="W625">
            <v>7</v>
          </cell>
          <cell r="X625" t="str">
            <v>2013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</row>
        <row r="626">
          <cell r="M626">
            <v>7</v>
          </cell>
          <cell r="N626" t="str">
            <v>2013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7949333</v>
          </cell>
          <cell r="U626">
            <v>0</v>
          </cell>
          <cell r="W626">
            <v>7</v>
          </cell>
          <cell r="X626" t="str">
            <v>2013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</row>
        <row r="627">
          <cell r="M627">
            <v>7</v>
          </cell>
          <cell r="N627" t="str">
            <v>2013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3398750</v>
          </cell>
          <cell r="W627">
            <v>7</v>
          </cell>
          <cell r="X627" t="str">
            <v>2013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</row>
        <row r="628">
          <cell r="M628">
            <v>7</v>
          </cell>
          <cell r="N628" t="str">
            <v>2013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6797500</v>
          </cell>
          <cell r="W628">
            <v>7</v>
          </cell>
          <cell r="X628" t="str">
            <v>2013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</row>
        <row r="629">
          <cell r="M629">
            <v>7</v>
          </cell>
          <cell r="N629" t="str">
            <v>2013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7949333</v>
          </cell>
          <cell r="U629">
            <v>0</v>
          </cell>
          <cell r="W629">
            <v>7</v>
          </cell>
          <cell r="X629" t="str">
            <v>2013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</row>
        <row r="630">
          <cell r="M630">
            <v>7</v>
          </cell>
          <cell r="N630" t="str">
            <v>2013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W630">
            <v>7</v>
          </cell>
          <cell r="X630" t="str">
            <v>2013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6797500</v>
          </cell>
        </row>
        <row r="631">
          <cell r="M631">
            <v>7</v>
          </cell>
          <cell r="N631" t="str">
            <v>2013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W631">
            <v>7</v>
          </cell>
          <cell r="X631" t="str">
            <v>2013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3398750</v>
          </cell>
        </row>
        <row r="632">
          <cell r="M632">
            <v>8</v>
          </cell>
          <cell r="N632" t="str">
            <v>2013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W632">
            <v>8</v>
          </cell>
          <cell r="X632" t="str">
            <v>2013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3398750</v>
          </cell>
        </row>
        <row r="633">
          <cell r="M633">
            <v>8</v>
          </cell>
          <cell r="N633" t="str">
            <v>2013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W633">
            <v>8</v>
          </cell>
          <cell r="X633" t="str">
            <v>2013</v>
          </cell>
          <cell r="Y633">
            <v>0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3398750</v>
          </cell>
        </row>
        <row r="634">
          <cell r="M634">
            <v>8</v>
          </cell>
          <cell r="N634" t="str">
            <v>2013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W634">
            <v>8</v>
          </cell>
          <cell r="X634" t="str">
            <v>2013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3398750</v>
          </cell>
        </row>
        <row r="635">
          <cell r="M635">
            <v>8</v>
          </cell>
          <cell r="N635" t="str">
            <v>2013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6797500</v>
          </cell>
          <cell r="W635">
            <v>8</v>
          </cell>
          <cell r="X635" t="str">
            <v>2013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</row>
        <row r="636">
          <cell r="M636">
            <v>8</v>
          </cell>
          <cell r="N636" t="str">
            <v>2013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W636">
            <v>8</v>
          </cell>
          <cell r="X636" t="str">
            <v>2013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7949333</v>
          </cell>
          <cell r="AE636">
            <v>0</v>
          </cell>
        </row>
        <row r="637">
          <cell r="M637">
            <v>8</v>
          </cell>
          <cell r="N637" t="str">
            <v>2013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W637">
            <v>8</v>
          </cell>
          <cell r="X637" t="str">
            <v>2013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7949333</v>
          </cell>
          <cell r="AE637">
            <v>0</v>
          </cell>
        </row>
        <row r="638">
          <cell r="M638">
            <v>8</v>
          </cell>
          <cell r="N638" t="str">
            <v>2013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3398750</v>
          </cell>
          <cell r="W638">
            <v>8</v>
          </cell>
          <cell r="X638" t="str">
            <v>2013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</row>
        <row r="639">
          <cell r="M639">
            <v>8</v>
          </cell>
          <cell r="N639" t="str">
            <v>2013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W639">
            <v>8</v>
          </cell>
          <cell r="X639" t="str">
            <v>2013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3398750</v>
          </cell>
        </row>
        <row r="640">
          <cell r="M640">
            <v>8</v>
          </cell>
          <cell r="N640" t="str">
            <v>2013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6797500</v>
          </cell>
          <cell r="W640">
            <v>8</v>
          </cell>
          <cell r="X640" t="str">
            <v>2013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</row>
        <row r="641">
          <cell r="M641">
            <v>8</v>
          </cell>
          <cell r="N641" t="str">
            <v>2013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6797500</v>
          </cell>
          <cell r="W641">
            <v>8</v>
          </cell>
          <cell r="X641" t="str">
            <v>2013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</row>
        <row r="642">
          <cell r="M642">
            <v>8</v>
          </cell>
          <cell r="N642" t="str">
            <v>2013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W642">
            <v>8</v>
          </cell>
          <cell r="X642" t="str">
            <v>2013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6740750</v>
          </cell>
        </row>
        <row r="643">
          <cell r="M643">
            <v>8</v>
          </cell>
          <cell r="N643" t="str">
            <v>2013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W643">
            <v>8</v>
          </cell>
          <cell r="X643" t="str">
            <v>2013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7949333</v>
          </cell>
          <cell r="AE643">
            <v>0</v>
          </cell>
        </row>
        <row r="644">
          <cell r="M644">
            <v>9</v>
          </cell>
          <cell r="N644" t="str">
            <v>2013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3398750</v>
          </cell>
          <cell r="W644">
            <v>9</v>
          </cell>
          <cell r="X644" t="str">
            <v>2013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</row>
        <row r="645">
          <cell r="M645">
            <v>9</v>
          </cell>
          <cell r="N645" t="str">
            <v>2013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7949333</v>
          </cell>
          <cell r="U645">
            <v>0</v>
          </cell>
          <cell r="W645">
            <v>9</v>
          </cell>
          <cell r="X645" t="str">
            <v>2013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</row>
        <row r="646">
          <cell r="M646">
            <v>9</v>
          </cell>
          <cell r="N646" t="str">
            <v>2013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3398750</v>
          </cell>
          <cell r="W646">
            <v>9</v>
          </cell>
          <cell r="X646" t="str">
            <v>2013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</row>
        <row r="647">
          <cell r="M647">
            <v>9</v>
          </cell>
          <cell r="N647" t="str">
            <v>2013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W647">
            <v>9</v>
          </cell>
          <cell r="X647" t="str">
            <v>2013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6797500</v>
          </cell>
        </row>
        <row r="648">
          <cell r="M648">
            <v>9</v>
          </cell>
          <cell r="N648" t="str">
            <v>2013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W648">
            <v>9</v>
          </cell>
          <cell r="X648" t="str">
            <v>2013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6740750</v>
          </cell>
        </row>
        <row r="649">
          <cell r="M649">
            <v>9</v>
          </cell>
          <cell r="N649" t="str">
            <v>2013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W649">
            <v>9</v>
          </cell>
          <cell r="X649" t="str">
            <v>2013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7949333</v>
          </cell>
          <cell r="AE649">
            <v>0</v>
          </cell>
        </row>
        <row r="650">
          <cell r="M650">
            <v>9</v>
          </cell>
          <cell r="N650" t="str">
            <v>2013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0</v>
          </cell>
          <cell r="T650">
            <v>0</v>
          </cell>
          <cell r="U650">
            <v>3398750</v>
          </cell>
          <cell r="W650">
            <v>9</v>
          </cell>
          <cell r="X650" t="str">
            <v>2013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</row>
        <row r="651">
          <cell r="M651">
            <v>9</v>
          </cell>
          <cell r="N651" t="str">
            <v>2013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S651">
            <v>0</v>
          </cell>
          <cell r="T651">
            <v>0</v>
          </cell>
          <cell r="U651">
            <v>0</v>
          </cell>
          <cell r="W651">
            <v>9</v>
          </cell>
          <cell r="X651" t="str">
            <v>2013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3398750</v>
          </cell>
        </row>
        <row r="652">
          <cell r="M652">
            <v>9</v>
          </cell>
          <cell r="N652" t="str">
            <v>2013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W652">
            <v>9</v>
          </cell>
          <cell r="X652" t="str">
            <v>2013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3398750</v>
          </cell>
        </row>
        <row r="653">
          <cell r="M653">
            <v>9</v>
          </cell>
          <cell r="N653" t="str">
            <v>2013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W653">
            <v>9</v>
          </cell>
          <cell r="X653" t="str">
            <v>2013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7949333</v>
          </cell>
          <cell r="AE653">
            <v>0</v>
          </cell>
        </row>
        <row r="654">
          <cell r="M654">
            <v>9</v>
          </cell>
          <cell r="N654" t="str">
            <v>2013</v>
          </cell>
          <cell r="O654">
            <v>0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W654">
            <v>9</v>
          </cell>
          <cell r="X654" t="str">
            <v>2013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6797500</v>
          </cell>
        </row>
        <row r="655">
          <cell r="M655">
            <v>9</v>
          </cell>
          <cell r="N655" t="str">
            <v>2013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6797500</v>
          </cell>
          <cell r="W655">
            <v>9</v>
          </cell>
          <cell r="X655" t="str">
            <v>2013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</row>
        <row r="656">
          <cell r="M656">
            <v>10</v>
          </cell>
          <cell r="N656" t="str">
            <v>2013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6353600</v>
          </cell>
          <cell r="W656">
            <v>10</v>
          </cell>
          <cell r="X656" t="str">
            <v>2013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</row>
        <row r="657">
          <cell r="M657">
            <v>10</v>
          </cell>
          <cell r="N657" t="str">
            <v>2013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0</v>
          </cell>
          <cell r="T657">
            <v>8165000</v>
          </cell>
          <cell r="U657">
            <v>0</v>
          </cell>
          <cell r="W657">
            <v>10</v>
          </cell>
          <cell r="X657" t="str">
            <v>2013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</row>
        <row r="658">
          <cell r="M658">
            <v>10</v>
          </cell>
          <cell r="N658" t="str">
            <v>2013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3176800</v>
          </cell>
          <cell r="W658">
            <v>10</v>
          </cell>
          <cell r="X658" t="str">
            <v>2013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</row>
        <row r="659">
          <cell r="M659">
            <v>10</v>
          </cell>
          <cell r="N659" t="str">
            <v>2013</v>
          </cell>
          <cell r="O659">
            <v>0</v>
          </cell>
          <cell r="P659">
            <v>0</v>
          </cell>
          <cell r="Q659">
            <v>0</v>
          </cell>
          <cell r="R659">
            <v>0</v>
          </cell>
          <cell r="S659">
            <v>0</v>
          </cell>
          <cell r="T659">
            <v>0</v>
          </cell>
          <cell r="U659">
            <v>4096200</v>
          </cell>
          <cell r="W659">
            <v>10</v>
          </cell>
          <cell r="X659" t="str">
            <v>2013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</row>
        <row r="660">
          <cell r="M660">
            <v>10</v>
          </cell>
          <cell r="N660" t="str">
            <v>2013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3176800</v>
          </cell>
          <cell r="W660">
            <v>10</v>
          </cell>
          <cell r="X660" t="str">
            <v>2013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</row>
        <row r="661">
          <cell r="M661">
            <v>10</v>
          </cell>
          <cell r="N661" t="str">
            <v>2013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  <cell r="S661">
            <v>0</v>
          </cell>
          <cell r="T661">
            <v>0</v>
          </cell>
          <cell r="U661">
            <v>3176800</v>
          </cell>
          <cell r="W661">
            <v>10</v>
          </cell>
          <cell r="X661" t="str">
            <v>2013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</row>
        <row r="662">
          <cell r="M662">
            <v>10</v>
          </cell>
          <cell r="N662" t="str">
            <v>2013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  <cell r="U662">
            <v>0</v>
          </cell>
          <cell r="W662">
            <v>10</v>
          </cell>
          <cell r="X662" t="str">
            <v>2013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6353600</v>
          </cell>
        </row>
        <row r="663">
          <cell r="M663">
            <v>10</v>
          </cell>
          <cell r="N663" t="str">
            <v>2013</v>
          </cell>
          <cell r="O663">
            <v>0</v>
          </cell>
          <cell r="P663">
            <v>0</v>
          </cell>
          <cell r="Q663">
            <v>0</v>
          </cell>
          <cell r="R663">
            <v>0</v>
          </cell>
          <cell r="S663">
            <v>0</v>
          </cell>
          <cell r="T663">
            <v>0</v>
          </cell>
          <cell r="U663">
            <v>0</v>
          </cell>
          <cell r="W663">
            <v>10</v>
          </cell>
          <cell r="X663" t="str">
            <v>2013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6353600</v>
          </cell>
        </row>
        <row r="664">
          <cell r="M664">
            <v>10</v>
          </cell>
          <cell r="N664" t="str">
            <v>2013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3176800</v>
          </cell>
          <cell r="W664">
            <v>10</v>
          </cell>
          <cell r="X664" t="str">
            <v>2013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</row>
        <row r="665">
          <cell r="M665">
            <v>10</v>
          </cell>
          <cell r="N665" t="str">
            <v>2013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8165000</v>
          </cell>
          <cell r="U665">
            <v>0</v>
          </cell>
          <cell r="W665">
            <v>10</v>
          </cell>
          <cell r="X665" t="str">
            <v>2013</v>
          </cell>
          <cell r="Y665">
            <v>0</v>
          </cell>
          <cell r="Z665">
            <v>0</v>
          </cell>
          <cell r="AA665">
            <v>0</v>
          </cell>
          <cell r="AB665">
            <v>0</v>
          </cell>
          <cell r="AC665">
            <v>0</v>
          </cell>
          <cell r="AD665">
            <v>0</v>
          </cell>
          <cell r="AE665">
            <v>0</v>
          </cell>
        </row>
        <row r="666">
          <cell r="M666">
            <v>10</v>
          </cell>
          <cell r="N666" t="str">
            <v>2013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8165000</v>
          </cell>
          <cell r="U666">
            <v>0</v>
          </cell>
          <cell r="W666">
            <v>10</v>
          </cell>
          <cell r="X666" t="str">
            <v>2013</v>
          </cell>
          <cell r="Y666">
            <v>0</v>
          </cell>
          <cell r="Z666">
            <v>0</v>
          </cell>
          <cell r="AA666">
            <v>0</v>
          </cell>
          <cell r="AB666">
            <v>0</v>
          </cell>
          <cell r="AC666">
            <v>0</v>
          </cell>
          <cell r="AD666">
            <v>0</v>
          </cell>
          <cell r="AE666">
            <v>0</v>
          </cell>
        </row>
        <row r="667">
          <cell r="M667">
            <v>10</v>
          </cell>
          <cell r="N667" t="str">
            <v>2013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3176800</v>
          </cell>
          <cell r="W667">
            <v>10</v>
          </cell>
          <cell r="X667" t="str">
            <v>2013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</row>
        <row r="668">
          <cell r="M668">
            <v>11</v>
          </cell>
          <cell r="N668" t="str">
            <v>2013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6353600</v>
          </cell>
          <cell r="W668">
            <v>11</v>
          </cell>
          <cell r="X668" t="str">
            <v>2013</v>
          </cell>
          <cell r="Y668">
            <v>0</v>
          </cell>
          <cell r="Z668">
            <v>0</v>
          </cell>
          <cell r="AA668">
            <v>0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</row>
        <row r="669">
          <cell r="M669">
            <v>11</v>
          </cell>
          <cell r="N669" t="str">
            <v>2013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3176800</v>
          </cell>
          <cell r="W669">
            <v>11</v>
          </cell>
          <cell r="X669" t="str">
            <v>2013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</row>
        <row r="670">
          <cell r="M670">
            <v>11</v>
          </cell>
          <cell r="N670" t="str">
            <v>2013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3176800</v>
          </cell>
          <cell r="W670">
            <v>11</v>
          </cell>
          <cell r="X670" t="str">
            <v>2013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</row>
        <row r="671">
          <cell r="M671">
            <v>11</v>
          </cell>
          <cell r="N671" t="str">
            <v>2013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W671">
            <v>11</v>
          </cell>
          <cell r="X671" t="str">
            <v>2013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3176800</v>
          </cell>
        </row>
        <row r="672">
          <cell r="M672">
            <v>11</v>
          </cell>
          <cell r="N672" t="str">
            <v>2013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W672">
            <v>11</v>
          </cell>
          <cell r="X672" t="str">
            <v>2013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8165000</v>
          </cell>
          <cell r="AE672">
            <v>0</v>
          </cell>
        </row>
        <row r="673">
          <cell r="M673">
            <v>11</v>
          </cell>
          <cell r="N673" t="str">
            <v>2013</v>
          </cell>
          <cell r="O673">
            <v>0</v>
          </cell>
          <cell r="P673">
            <v>0</v>
          </cell>
          <cell r="Q673">
            <v>0</v>
          </cell>
          <cell r="R673">
            <v>0</v>
          </cell>
          <cell r="S673">
            <v>0</v>
          </cell>
          <cell r="T673">
            <v>0</v>
          </cell>
          <cell r="U673">
            <v>6353600</v>
          </cell>
          <cell r="W673">
            <v>11</v>
          </cell>
          <cell r="X673" t="str">
            <v>2013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</row>
        <row r="674">
          <cell r="M674">
            <v>11</v>
          </cell>
          <cell r="N674" t="str">
            <v>2013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3176800</v>
          </cell>
          <cell r="W674">
            <v>11</v>
          </cell>
          <cell r="X674" t="str">
            <v>2013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</row>
        <row r="675">
          <cell r="M675">
            <v>11</v>
          </cell>
          <cell r="N675" t="str">
            <v>2013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W675">
            <v>11</v>
          </cell>
          <cell r="X675" t="str">
            <v>2013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3176800</v>
          </cell>
        </row>
        <row r="676">
          <cell r="M676">
            <v>11</v>
          </cell>
          <cell r="N676" t="str">
            <v>2013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8165000</v>
          </cell>
          <cell r="U676">
            <v>0</v>
          </cell>
          <cell r="W676">
            <v>11</v>
          </cell>
          <cell r="X676" t="str">
            <v>2013</v>
          </cell>
          <cell r="Y676">
            <v>0</v>
          </cell>
          <cell r="Z676">
            <v>0</v>
          </cell>
          <cell r="AA676">
            <v>0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</row>
        <row r="677">
          <cell r="M677">
            <v>11</v>
          </cell>
          <cell r="N677" t="str">
            <v>2013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W677">
            <v>11</v>
          </cell>
          <cell r="X677" t="str">
            <v>2013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6353600</v>
          </cell>
        </row>
        <row r="678">
          <cell r="M678">
            <v>11</v>
          </cell>
          <cell r="N678" t="str">
            <v>2013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W678">
            <v>11</v>
          </cell>
          <cell r="X678" t="str">
            <v>2013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8165000</v>
          </cell>
          <cell r="AE678">
            <v>0</v>
          </cell>
        </row>
        <row r="679">
          <cell r="M679">
            <v>11</v>
          </cell>
          <cell r="N679" t="str">
            <v>2013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W679">
            <v>11</v>
          </cell>
          <cell r="X679" t="str">
            <v>2013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4096200</v>
          </cell>
        </row>
        <row r="680">
          <cell r="M680">
            <v>12</v>
          </cell>
          <cell r="N680" t="str">
            <v>2013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  <cell r="U680">
            <v>3176800</v>
          </cell>
          <cell r="W680">
            <v>12</v>
          </cell>
          <cell r="X680" t="str">
            <v>2013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</row>
        <row r="681">
          <cell r="M681">
            <v>12</v>
          </cell>
          <cell r="N681" t="str">
            <v>2013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3176800</v>
          </cell>
          <cell r="W681">
            <v>12</v>
          </cell>
          <cell r="X681" t="str">
            <v>2013</v>
          </cell>
          <cell r="Y681">
            <v>0</v>
          </cell>
          <cell r="Z681">
            <v>0</v>
          </cell>
          <cell r="AA681">
            <v>0</v>
          </cell>
          <cell r="AB681">
            <v>0</v>
          </cell>
          <cell r="AC681">
            <v>0</v>
          </cell>
          <cell r="AD681">
            <v>0</v>
          </cell>
          <cell r="AE681">
            <v>0</v>
          </cell>
        </row>
        <row r="682">
          <cell r="M682">
            <v>12</v>
          </cell>
          <cell r="N682" t="str">
            <v>2013</v>
          </cell>
          <cell r="O682">
            <v>0</v>
          </cell>
          <cell r="P682">
            <v>0</v>
          </cell>
          <cell r="Q682">
            <v>0</v>
          </cell>
          <cell r="R682">
            <v>0</v>
          </cell>
          <cell r="S682">
            <v>0</v>
          </cell>
          <cell r="T682">
            <v>0</v>
          </cell>
          <cell r="U682">
            <v>6353600</v>
          </cell>
          <cell r="W682">
            <v>12</v>
          </cell>
          <cell r="X682" t="str">
            <v>2013</v>
          </cell>
          <cell r="Y682">
            <v>0</v>
          </cell>
          <cell r="Z682">
            <v>0</v>
          </cell>
          <cell r="AA682">
            <v>0</v>
          </cell>
          <cell r="AB682">
            <v>0</v>
          </cell>
          <cell r="AC682">
            <v>0</v>
          </cell>
          <cell r="AD682">
            <v>0</v>
          </cell>
          <cell r="AE682">
            <v>0</v>
          </cell>
        </row>
        <row r="683">
          <cell r="M683">
            <v>12</v>
          </cell>
          <cell r="N683" t="str">
            <v>2013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4096200</v>
          </cell>
          <cell r="W683">
            <v>12</v>
          </cell>
          <cell r="X683" t="str">
            <v>2013</v>
          </cell>
          <cell r="Y683">
            <v>0</v>
          </cell>
          <cell r="Z683">
            <v>0</v>
          </cell>
          <cell r="AA683">
            <v>0</v>
          </cell>
          <cell r="AB683">
            <v>0</v>
          </cell>
          <cell r="AC683">
            <v>0</v>
          </cell>
          <cell r="AD683">
            <v>0</v>
          </cell>
          <cell r="AE683">
            <v>0</v>
          </cell>
        </row>
        <row r="684">
          <cell r="M684">
            <v>12</v>
          </cell>
          <cell r="N684" t="str">
            <v>2013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8165000</v>
          </cell>
          <cell r="U684">
            <v>0</v>
          </cell>
          <cell r="W684">
            <v>12</v>
          </cell>
          <cell r="X684" t="str">
            <v>2013</v>
          </cell>
          <cell r="Y684">
            <v>0</v>
          </cell>
          <cell r="Z684">
            <v>0</v>
          </cell>
          <cell r="AA684">
            <v>0</v>
          </cell>
          <cell r="AB684">
            <v>0</v>
          </cell>
          <cell r="AC684">
            <v>0</v>
          </cell>
          <cell r="AD684">
            <v>0</v>
          </cell>
          <cell r="AE684">
            <v>0</v>
          </cell>
        </row>
        <row r="685">
          <cell r="M685">
            <v>12</v>
          </cell>
          <cell r="N685" t="str">
            <v>2013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3176800</v>
          </cell>
          <cell r="W685">
            <v>12</v>
          </cell>
          <cell r="X685" t="str">
            <v>2013</v>
          </cell>
          <cell r="Y685">
            <v>0</v>
          </cell>
          <cell r="Z685">
            <v>0</v>
          </cell>
          <cell r="AA685">
            <v>0</v>
          </cell>
          <cell r="AB685">
            <v>0</v>
          </cell>
          <cell r="AC685">
            <v>0</v>
          </cell>
          <cell r="AD685">
            <v>0</v>
          </cell>
          <cell r="AE685">
            <v>0</v>
          </cell>
        </row>
        <row r="686">
          <cell r="M686">
            <v>12</v>
          </cell>
          <cell r="N686" t="str">
            <v>2013</v>
          </cell>
          <cell r="O686">
            <v>0</v>
          </cell>
          <cell r="P686">
            <v>0</v>
          </cell>
          <cell r="Q686">
            <v>0</v>
          </cell>
          <cell r="R686">
            <v>0</v>
          </cell>
          <cell r="S686">
            <v>0</v>
          </cell>
          <cell r="T686">
            <v>0</v>
          </cell>
          <cell r="U686">
            <v>0</v>
          </cell>
          <cell r="W686">
            <v>12</v>
          </cell>
          <cell r="X686" t="str">
            <v>2013</v>
          </cell>
          <cell r="Y686">
            <v>0</v>
          </cell>
          <cell r="Z686">
            <v>0</v>
          </cell>
          <cell r="AA686">
            <v>0</v>
          </cell>
          <cell r="AB686">
            <v>0</v>
          </cell>
          <cell r="AC686">
            <v>0</v>
          </cell>
          <cell r="AD686">
            <v>0</v>
          </cell>
          <cell r="AE686">
            <v>6353600</v>
          </cell>
        </row>
        <row r="687">
          <cell r="M687">
            <v>12</v>
          </cell>
          <cell r="N687" t="str">
            <v>2013</v>
          </cell>
          <cell r="O687">
            <v>0</v>
          </cell>
          <cell r="P687">
            <v>0</v>
          </cell>
          <cell r="Q687">
            <v>0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W687">
            <v>12</v>
          </cell>
          <cell r="X687" t="str">
            <v>2013</v>
          </cell>
          <cell r="Y687">
            <v>0</v>
          </cell>
          <cell r="Z687">
            <v>0</v>
          </cell>
          <cell r="AA687">
            <v>0</v>
          </cell>
          <cell r="AB687">
            <v>0</v>
          </cell>
          <cell r="AC687">
            <v>0</v>
          </cell>
          <cell r="AD687">
            <v>8165000</v>
          </cell>
          <cell r="AE687">
            <v>0</v>
          </cell>
        </row>
        <row r="688">
          <cell r="M688">
            <v>12</v>
          </cell>
          <cell r="N688" t="str">
            <v>2013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W688">
            <v>12</v>
          </cell>
          <cell r="X688" t="str">
            <v>2013</v>
          </cell>
          <cell r="Y688">
            <v>0</v>
          </cell>
          <cell r="Z688">
            <v>0</v>
          </cell>
          <cell r="AA688">
            <v>0</v>
          </cell>
          <cell r="AB688">
            <v>0</v>
          </cell>
          <cell r="AC688">
            <v>0</v>
          </cell>
          <cell r="AD688">
            <v>0</v>
          </cell>
          <cell r="AE688">
            <v>3176800</v>
          </cell>
        </row>
        <row r="689">
          <cell r="M689">
            <v>12</v>
          </cell>
          <cell r="N689" t="str">
            <v>2013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W689">
            <v>12</v>
          </cell>
          <cell r="X689" t="str">
            <v>2013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6353600</v>
          </cell>
        </row>
        <row r="690">
          <cell r="M690">
            <v>12</v>
          </cell>
          <cell r="N690" t="str">
            <v>2013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8165000</v>
          </cell>
          <cell r="U690">
            <v>0</v>
          </cell>
          <cell r="W690">
            <v>12</v>
          </cell>
          <cell r="X690" t="str">
            <v>2013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</row>
        <row r="691">
          <cell r="M691">
            <v>12</v>
          </cell>
          <cell r="N691" t="str">
            <v>2013</v>
          </cell>
          <cell r="O691">
            <v>0</v>
          </cell>
          <cell r="P691">
            <v>0</v>
          </cell>
          <cell r="Q691">
            <v>0</v>
          </cell>
          <cell r="R691">
            <v>0</v>
          </cell>
          <cell r="S691">
            <v>0</v>
          </cell>
          <cell r="T691">
            <v>0</v>
          </cell>
          <cell r="U691">
            <v>0</v>
          </cell>
          <cell r="W691">
            <v>12</v>
          </cell>
          <cell r="X691" t="str">
            <v>2013</v>
          </cell>
          <cell r="Y691">
            <v>0</v>
          </cell>
          <cell r="Z691">
            <v>0</v>
          </cell>
          <cell r="AA691">
            <v>0</v>
          </cell>
          <cell r="AB691">
            <v>0</v>
          </cell>
          <cell r="AC691">
            <v>0</v>
          </cell>
          <cell r="AD691">
            <v>0</v>
          </cell>
          <cell r="AE691">
            <v>3176800</v>
          </cell>
        </row>
        <row r="692">
          <cell r="M692">
            <v>1</v>
          </cell>
          <cell r="N692" t="str">
            <v>2014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>
            <v>2872700</v>
          </cell>
          <cell r="W692">
            <v>1</v>
          </cell>
          <cell r="X692" t="str">
            <v>2014</v>
          </cell>
          <cell r="Y692">
            <v>0</v>
          </cell>
          <cell r="Z692">
            <v>0</v>
          </cell>
          <cell r="AA692">
            <v>0</v>
          </cell>
          <cell r="AB692">
            <v>0</v>
          </cell>
          <cell r="AC692">
            <v>0</v>
          </cell>
          <cell r="AD692">
            <v>0</v>
          </cell>
          <cell r="AE692">
            <v>0</v>
          </cell>
        </row>
        <row r="693">
          <cell r="M693">
            <v>1</v>
          </cell>
          <cell r="N693" t="str">
            <v>2014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2872700</v>
          </cell>
          <cell r="W693">
            <v>1</v>
          </cell>
          <cell r="X693" t="str">
            <v>2014</v>
          </cell>
          <cell r="Y693">
            <v>0</v>
          </cell>
          <cell r="Z693">
            <v>0</v>
          </cell>
          <cell r="AA693">
            <v>0</v>
          </cell>
          <cell r="AB693">
            <v>0</v>
          </cell>
          <cell r="AC693">
            <v>0</v>
          </cell>
          <cell r="AD693">
            <v>0</v>
          </cell>
          <cell r="AE693">
            <v>0</v>
          </cell>
        </row>
        <row r="694">
          <cell r="M694">
            <v>1</v>
          </cell>
          <cell r="N694" t="str">
            <v>2014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5745400</v>
          </cell>
          <cell r="W694">
            <v>1</v>
          </cell>
          <cell r="X694" t="str">
            <v>2014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</row>
        <row r="695">
          <cell r="M695">
            <v>1</v>
          </cell>
          <cell r="N695" t="str">
            <v>2014</v>
          </cell>
          <cell r="O695">
            <v>0</v>
          </cell>
          <cell r="P695">
            <v>0</v>
          </cell>
          <cell r="Q695">
            <v>0</v>
          </cell>
          <cell r="R695">
            <v>0</v>
          </cell>
          <cell r="S695">
            <v>0</v>
          </cell>
          <cell r="T695">
            <v>0</v>
          </cell>
          <cell r="U695">
            <v>5745400</v>
          </cell>
          <cell r="W695">
            <v>1</v>
          </cell>
          <cell r="X695" t="str">
            <v>2014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</row>
        <row r="696">
          <cell r="M696">
            <v>1</v>
          </cell>
          <cell r="N696" t="str">
            <v>2014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2683300</v>
          </cell>
          <cell r="W696">
            <v>1</v>
          </cell>
          <cell r="X696" t="str">
            <v>2014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</row>
        <row r="697">
          <cell r="M697">
            <v>1</v>
          </cell>
          <cell r="N697" t="str">
            <v>2014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W697">
            <v>1</v>
          </cell>
          <cell r="X697" t="str">
            <v>2014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5745400</v>
          </cell>
        </row>
        <row r="698">
          <cell r="M698">
            <v>1</v>
          </cell>
          <cell r="N698" t="str">
            <v>2014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W698">
            <v>1</v>
          </cell>
          <cell r="X698" t="str">
            <v>2014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2872700</v>
          </cell>
        </row>
        <row r="699">
          <cell r="M699">
            <v>1</v>
          </cell>
          <cell r="N699" t="str">
            <v>2014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0</v>
          </cell>
          <cell r="T699">
            <v>0</v>
          </cell>
          <cell r="U699">
            <v>0</v>
          </cell>
          <cell r="W699">
            <v>1</v>
          </cell>
          <cell r="X699" t="str">
            <v>2014</v>
          </cell>
          <cell r="Y699">
            <v>0</v>
          </cell>
          <cell r="Z699">
            <v>0</v>
          </cell>
          <cell r="AA699">
            <v>0</v>
          </cell>
          <cell r="AB699">
            <v>0</v>
          </cell>
          <cell r="AC699">
            <v>0</v>
          </cell>
          <cell r="AD699">
            <v>7723667</v>
          </cell>
          <cell r="AE699">
            <v>0</v>
          </cell>
        </row>
        <row r="700">
          <cell r="M700">
            <v>1</v>
          </cell>
          <cell r="N700" t="str">
            <v>2014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W700">
            <v>1</v>
          </cell>
          <cell r="X700" t="str">
            <v>2014</v>
          </cell>
          <cell r="Y700">
            <v>0</v>
          </cell>
          <cell r="Z700">
            <v>0</v>
          </cell>
          <cell r="AA700">
            <v>0</v>
          </cell>
          <cell r="AB700">
            <v>0</v>
          </cell>
          <cell r="AC700">
            <v>0</v>
          </cell>
          <cell r="AD700">
            <v>7723667</v>
          </cell>
          <cell r="AE700">
            <v>0</v>
          </cell>
        </row>
        <row r="701">
          <cell r="M701">
            <v>1</v>
          </cell>
          <cell r="N701" t="str">
            <v>2014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W701">
            <v>1</v>
          </cell>
          <cell r="X701" t="str">
            <v>2014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7723667</v>
          </cell>
          <cell r="AE701">
            <v>0</v>
          </cell>
        </row>
        <row r="702">
          <cell r="M702">
            <v>1</v>
          </cell>
          <cell r="N702" t="str">
            <v>2014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W702">
            <v>1</v>
          </cell>
          <cell r="X702" t="str">
            <v>2014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2872700</v>
          </cell>
        </row>
        <row r="703">
          <cell r="M703">
            <v>1</v>
          </cell>
          <cell r="N703" t="str">
            <v>2014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2872700</v>
          </cell>
          <cell r="W703">
            <v>1</v>
          </cell>
          <cell r="X703" t="str">
            <v>2014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</row>
        <row r="704">
          <cell r="M704">
            <v>2</v>
          </cell>
          <cell r="N704" t="str">
            <v>2014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2872700</v>
          </cell>
          <cell r="W704">
            <v>2</v>
          </cell>
          <cell r="X704" t="str">
            <v>2014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</row>
        <row r="705">
          <cell r="M705">
            <v>2</v>
          </cell>
          <cell r="N705" t="str">
            <v>2014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2872700</v>
          </cell>
          <cell r="W705">
            <v>2</v>
          </cell>
          <cell r="X705" t="str">
            <v>2014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</row>
        <row r="706">
          <cell r="M706">
            <v>2</v>
          </cell>
          <cell r="N706" t="str">
            <v>2014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2872700</v>
          </cell>
          <cell r="W706">
            <v>2</v>
          </cell>
          <cell r="X706" t="str">
            <v>2014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</row>
        <row r="707">
          <cell r="M707">
            <v>2</v>
          </cell>
          <cell r="N707" t="str">
            <v>2014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  <cell r="S707">
            <v>0</v>
          </cell>
          <cell r="T707">
            <v>0</v>
          </cell>
          <cell r="U707">
            <v>2872700</v>
          </cell>
          <cell r="W707">
            <v>2</v>
          </cell>
          <cell r="X707" t="str">
            <v>2014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</row>
        <row r="708">
          <cell r="M708">
            <v>2</v>
          </cell>
          <cell r="N708" t="str">
            <v>2014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2872700</v>
          </cell>
          <cell r="W708">
            <v>2</v>
          </cell>
          <cell r="X708" t="str">
            <v>2014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</row>
        <row r="709">
          <cell r="M709">
            <v>2</v>
          </cell>
          <cell r="N709" t="str">
            <v>2014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>
            <v>0</v>
          </cell>
          <cell r="W709">
            <v>2</v>
          </cell>
          <cell r="X709" t="str">
            <v>2014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5745400</v>
          </cell>
        </row>
        <row r="710">
          <cell r="M710">
            <v>2</v>
          </cell>
          <cell r="N710" t="str">
            <v>2014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7723667</v>
          </cell>
          <cell r="U710">
            <v>0</v>
          </cell>
          <cell r="W710">
            <v>2</v>
          </cell>
          <cell r="X710" t="str">
            <v>2014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</row>
        <row r="711">
          <cell r="M711">
            <v>2</v>
          </cell>
          <cell r="N711" t="str">
            <v>2014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7723667</v>
          </cell>
          <cell r="U711">
            <v>0</v>
          </cell>
          <cell r="W711">
            <v>2</v>
          </cell>
          <cell r="X711" t="str">
            <v>2014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</row>
        <row r="712">
          <cell r="M712">
            <v>2</v>
          </cell>
          <cell r="N712" t="str">
            <v>2014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W712">
            <v>2</v>
          </cell>
          <cell r="X712" t="str">
            <v>2014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2683300</v>
          </cell>
        </row>
        <row r="713">
          <cell r="M713">
            <v>2</v>
          </cell>
          <cell r="N713" t="str">
            <v>2014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W713">
            <v>2</v>
          </cell>
          <cell r="X713" t="str">
            <v>2014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5745400</v>
          </cell>
        </row>
        <row r="714">
          <cell r="M714">
            <v>2</v>
          </cell>
          <cell r="N714" t="str">
            <v>2014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W714">
            <v>2</v>
          </cell>
          <cell r="X714" t="str">
            <v>2014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7723667</v>
          </cell>
          <cell r="AE714">
            <v>0</v>
          </cell>
        </row>
        <row r="715">
          <cell r="M715">
            <v>2</v>
          </cell>
          <cell r="N715" t="str">
            <v>2014</v>
          </cell>
          <cell r="O715">
            <v>0</v>
          </cell>
          <cell r="P715">
            <v>0</v>
          </cell>
          <cell r="Q715">
            <v>0</v>
          </cell>
          <cell r="R715">
            <v>0</v>
          </cell>
          <cell r="S715">
            <v>0</v>
          </cell>
          <cell r="T715">
            <v>0</v>
          </cell>
          <cell r="U715">
            <v>0</v>
          </cell>
          <cell r="W715">
            <v>2</v>
          </cell>
          <cell r="X715" t="str">
            <v>2014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5745400</v>
          </cell>
        </row>
        <row r="716">
          <cell r="M716">
            <v>2</v>
          </cell>
          <cell r="N716" t="str">
            <v>2014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W716">
            <v>2</v>
          </cell>
          <cell r="X716" t="str">
            <v>2014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566380</v>
          </cell>
          <cell r="AE716">
            <v>0</v>
          </cell>
        </row>
        <row r="717">
          <cell r="M717">
            <v>3</v>
          </cell>
          <cell r="N717" t="str">
            <v>2014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5745400</v>
          </cell>
          <cell r="W717">
            <v>3</v>
          </cell>
          <cell r="X717" t="str">
            <v>2014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</row>
        <row r="718">
          <cell r="M718">
            <v>3</v>
          </cell>
          <cell r="N718" t="str">
            <v>2014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2872700</v>
          </cell>
          <cell r="W718">
            <v>3</v>
          </cell>
          <cell r="X718" t="str">
            <v>2014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</row>
        <row r="719">
          <cell r="M719">
            <v>3</v>
          </cell>
          <cell r="N719" t="str">
            <v>2014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W719">
            <v>3</v>
          </cell>
          <cell r="X719" t="str">
            <v>2014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7723667</v>
          </cell>
          <cell r="AE719">
            <v>0</v>
          </cell>
        </row>
        <row r="720">
          <cell r="M720">
            <v>3</v>
          </cell>
          <cell r="N720" t="str">
            <v>2014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2683300</v>
          </cell>
          <cell r="W720">
            <v>3</v>
          </cell>
          <cell r="X720" t="str">
            <v>2014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</row>
        <row r="721">
          <cell r="M721">
            <v>3</v>
          </cell>
          <cell r="N721" t="str">
            <v>2014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7723667</v>
          </cell>
          <cell r="U721">
            <v>0</v>
          </cell>
          <cell r="W721">
            <v>3</v>
          </cell>
          <cell r="X721" t="str">
            <v>2014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</row>
        <row r="722">
          <cell r="M722">
            <v>3</v>
          </cell>
          <cell r="N722" t="str">
            <v>2014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W722">
            <v>3</v>
          </cell>
          <cell r="X722" t="str">
            <v>2014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2872700</v>
          </cell>
        </row>
        <row r="723">
          <cell r="M723">
            <v>3</v>
          </cell>
          <cell r="N723" t="str">
            <v>2014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W723">
            <v>3</v>
          </cell>
          <cell r="X723" t="str">
            <v>2014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2872700</v>
          </cell>
        </row>
        <row r="724">
          <cell r="M724">
            <v>3</v>
          </cell>
          <cell r="N724" t="str">
            <v>2014</v>
          </cell>
          <cell r="O724">
            <v>0</v>
          </cell>
          <cell r="P724">
            <v>0</v>
          </cell>
          <cell r="Q724">
            <v>0</v>
          </cell>
          <cell r="R724">
            <v>0</v>
          </cell>
          <cell r="S724">
            <v>0</v>
          </cell>
          <cell r="T724">
            <v>7723667</v>
          </cell>
          <cell r="U724">
            <v>0</v>
          </cell>
          <cell r="W724">
            <v>3</v>
          </cell>
          <cell r="X724" t="str">
            <v>2014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</row>
        <row r="725">
          <cell r="M725">
            <v>3</v>
          </cell>
          <cell r="N725" t="str">
            <v>2014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2872700</v>
          </cell>
          <cell r="W725">
            <v>3</v>
          </cell>
          <cell r="X725" t="str">
            <v>2014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</row>
        <row r="726">
          <cell r="M726">
            <v>3</v>
          </cell>
          <cell r="N726" t="str">
            <v>2014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W726">
            <v>3</v>
          </cell>
          <cell r="X726" t="str">
            <v>2014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5745400</v>
          </cell>
        </row>
        <row r="727">
          <cell r="M727">
            <v>3</v>
          </cell>
          <cell r="N727" t="str">
            <v>2014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W727">
            <v>3</v>
          </cell>
          <cell r="X727" t="str">
            <v>2014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2872700</v>
          </cell>
        </row>
        <row r="728">
          <cell r="M728">
            <v>3</v>
          </cell>
          <cell r="N728" t="str">
            <v>2014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>
            <v>0</v>
          </cell>
          <cell r="W728">
            <v>3</v>
          </cell>
          <cell r="X728" t="str">
            <v>2014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5745400</v>
          </cell>
        </row>
        <row r="729">
          <cell r="M729">
            <v>4</v>
          </cell>
          <cell r="N729" t="str">
            <v>2014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W729">
            <v>4</v>
          </cell>
          <cell r="X729" t="str">
            <v>2014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2661900</v>
          </cell>
        </row>
        <row r="730">
          <cell r="M730">
            <v>4</v>
          </cell>
          <cell r="N730" t="str">
            <v>2014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2661900</v>
          </cell>
          <cell r="W730">
            <v>4</v>
          </cell>
          <cell r="X730" t="str">
            <v>2014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</row>
        <row r="731">
          <cell r="M731">
            <v>4</v>
          </cell>
          <cell r="N731" t="str">
            <v>2014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>
            <v>2661900</v>
          </cell>
          <cell r="W731">
            <v>4</v>
          </cell>
          <cell r="X731" t="str">
            <v>2014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</row>
        <row r="732">
          <cell r="M732">
            <v>4</v>
          </cell>
          <cell r="N732" t="str">
            <v>2014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W732">
            <v>4</v>
          </cell>
          <cell r="X732" t="str">
            <v>2014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2661900</v>
          </cell>
        </row>
        <row r="733">
          <cell r="M733">
            <v>4</v>
          </cell>
          <cell r="N733" t="str">
            <v>2014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W733">
            <v>4</v>
          </cell>
          <cell r="X733" t="str">
            <v>2014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6752333</v>
          </cell>
          <cell r="AE733">
            <v>0</v>
          </cell>
        </row>
        <row r="734">
          <cell r="M734">
            <v>4</v>
          </cell>
          <cell r="N734" t="str">
            <v>2014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W734">
            <v>4</v>
          </cell>
          <cell r="X734" t="str">
            <v>2014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2661900</v>
          </cell>
        </row>
        <row r="735">
          <cell r="M735">
            <v>4</v>
          </cell>
          <cell r="N735" t="str">
            <v>2014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W735">
            <v>4</v>
          </cell>
          <cell r="X735" t="str">
            <v>2014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6752333</v>
          </cell>
          <cell r="AE735">
            <v>0</v>
          </cell>
        </row>
        <row r="736">
          <cell r="M736">
            <v>4</v>
          </cell>
          <cell r="N736" t="str">
            <v>2014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W736">
            <v>4</v>
          </cell>
          <cell r="X736" t="str">
            <v>2014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5323800</v>
          </cell>
        </row>
        <row r="737">
          <cell r="M737">
            <v>4</v>
          </cell>
          <cell r="N737" t="str">
            <v>2014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W737">
            <v>4</v>
          </cell>
          <cell r="X737" t="str">
            <v>2014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5323800</v>
          </cell>
        </row>
        <row r="738">
          <cell r="M738">
            <v>4</v>
          </cell>
          <cell r="N738" t="str">
            <v>2014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W738">
            <v>4</v>
          </cell>
          <cell r="X738" t="str">
            <v>2014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3700100</v>
          </cell>
        </row>
        <row r="739">
          <cell r="M739">
            <v>4</v>
          </cell>
          <cell r="N739" t="str">
            <v>2014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W739">
            <v>4</v>
          </cell>
          <cell r="X739" t="str">
            <v>2014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5323800</v>
          </cell>
        </row>
        <row r="740">
          <cell r="M740">
            <v>4</v>
          </cell>
          <cell r="N740" t="str">
            <v>2014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W740">
            <v>4</v>
          </cell>
          <cell r="X740" t="str">
            <v>2014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6752333</v>
          </cell>
          <cell r="AE740">
            <v>0</v>
          </cell>
        </row>
        <row r="741">
          <cell r="M741">
            <v>5</v>
          </cell>
          <cell r="N741" t="str">
            <v>2014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5323800</v>
          </cell>
          <cell r="W741">
            <v>5</v>
          </cell>
          <cell r="X741" t="str">
            <v>2014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</row>
        <row r="742">
          <cell r="M742">
            <v>5</v>
          </cell>
          <cell r="N742" t="str">
            <v>2014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3700100</v>
          </cell>
          <cell r="W742">
            <v>5</v>
          </cell>
          <cell r="X742" t="str">
            <v>2014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</row>
        <row r="743">
          <cell r="M743">
            <v>5</v>
          </cell>
          <cell r="N743" t="str">
            <v>2014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W743">
            <v>5</v>
          </cell>
          <cell r="X743" t="str">
            <v>2014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5323800</v>
          </cell>
        </row>
        <row r="744">
          <cell r="M744">
            <v>5</v>
          </cell>
          <cell r="N744" t="str">
            <v>2014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2661900</v>
          </cell>
          <cell r="W744">
            <v>5</v>
          </cell>
          <cell r="X744" t="str">
            <v>2014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</row>
        <row r="745">
          <cell r="M745">
            <v>5</v>
          </cell>
          <cell r="N745" t="str">
            <v>2014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W745">
            <v>5</v>
          </cell>
          <cell r="X745" t="str">
            <v>2014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6752333</v>
          </cell>
          <cell r="AE745">
            <v>0</v>
          </cell>
        </row>
        <row r="746">
          <cell r="M746">
            <v>5</v>
          </cell>
          <cell r="N746" t="str">
            <v>2014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W746">
            <v>5</v>
          </cell>
          <cell r="X746" t="str">
            <v>2014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6752333</v>
          </cell>
          <cell r="AE746">
            <v>0</v>
          </cell>
        </row>
        <row r="747">
          <cell r="M747">
            <v>5</v>
          </cell>
          <cell r="N747" t="str">
            <v>2014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W747">
            <v>5</v>
          </cell>
          <cell r="X747" t="str">
            <v>2014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5323800</v>
          </cell>
        </row>
        <row r="748">
          <cell r="M748">
            <v>5</v>
          </cell>
          <cell r="N748" t="str">
            <v>2014</v>
          </cell>
          <cell r="O748">
            <v>0</v>
          </cell>
          <cell r="P748">
            <v>0</v>
          </cell>
          <cell r="Q748">
            <v>0</v>
          </cell>
          <cell r="R748">
            <v>0</v>
          </cell>
          <cell r="S748">
            <v>0</v>
          </cell>
          <cell r="T748">
            <v>0</v>
          </cell>
          <cell r="U748">
            <v>0</v>
          </cell>
          <cell r="W748">
            <v>5</v>
          </cell>
          <cell r="X748" t="str">
            <v>2014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2661900</v>
          </cell>
        </row>
        <row r="749">
          <cell r="M749">
            <v>5</v>
          </cell>
          <cell r="N749" t="str">
            <v>2014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W749">
            <v>5</v>
          </cell>
          <cell r="X749" t="str">
            <v>2014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2661900</v>
          </cell>
        </row>
        <row r="750">
          <cell r="M750">
            <v>5</v>
          </cell>
          <cell r="N750" t="str">
            <v>2014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W750">
            <v>5</v>
          </cell>
          <cell r="X750" t="str">
            <v>2014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2661900</v>
          </cell>
        </row>
        <row r="751">
          <cell r="M751">
            <v>5</v>
          </cell>
          <cell r="N751" t="str">
            <v>2014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W751">
            <v>5</v>
          </cell>
          <cell r="X751" t="str">
            <v>2014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2661900</v>
          </cell>
        </row>
        <row r="752">
          <cell r="M752">
            <v>5</v>
          </cell>
          <cell r="N752" t="str">
            <v>2014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W752">
            <v>5</v>
          </cell>
          <cell r="X752" t="str">
            <v>2014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6752333</v>
          </cell>
          <cell r="AE752">
            <v>0</v>
          </cell>
        </row>
        <row r="753">
          <cell r="M753">
            <v>6</v>
          </cell>
          <cell r="N753" t="str">
            <v>2014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W753">
            <v>6</v>
          </cell>
          <cell r="X753" t="str">
            <v>2014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2661900</v>
          </cell>
        </row>
        <row r="754">
          <cell r="M754">
            <v>6</v>
          </cell>
          <cell r="N754" t="str">
            <v>2014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5323800</v>
          </cell>
          <cell r="W754">
            <v>6</v>
          </cell>
          <cell r="X754" t="str">
            <v>2014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</row>
        <row r="755">
          <cell r="M755">
            <v>6</v>
          </cell>
          <cell r="N755" t="str">
            <v>2014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6752333</v>
          </cell>
          <cell r="U755">
            <v>0</v>
          </cell>
          <cell r="W755">
            <v>6</v>
          </cell>
          <cell r="X755" t="str">
            <v>2014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</row>
        <row r="756">
          <cell r="M756">
            <v>6</v>
          </cell>
          <cell r="N756" t="str">
            <v>2014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3700100</v>
          </cell>
          <cell r="W756">
            <v>6</v>
          </cell>
          <cell r="X756" t="str">
            <v>2014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</row>
        <row r="757">
          <cell r="M757">
            <v>6</v>
          </cell>
          <cell r="N757" t="str">
            <v>2014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2661900</v>
          </cell>
          <cell r="W757">
            <v>6</v>
          </cell>
          <cell r="X757" t="str">
            <v>2014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</row>
        <row r="758">
          <cell r="M758">
            <v>6</v>
          </cell>
          <cell r="N758" t="str">
            <v>2014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W758">
            <v>6</v>
          </cell>
          <cell r="X758" t="str">
            <v>2014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2661900</v>
          </cell>
        </row>
        <row r="759">
          <cell r="M759">
            <v>6</v>
          </cell>
          <cell r="N759" t="str">
            <v>2014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W759">
            <v>6</v>
          </cell>
          <cell r="X759" t="str">
            <v>2014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2661900</v>
          </cell>
        </row>
        <row r="760">
          <cell r="M760">
            <v>6</v>
          </cell>
          <cell r="N760" t="str">
            <v>2014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W760">
            <v>6</v>
          </cell>
          <cell r="X760" t="str">
            <v>2014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6752333</v>
          </cell>
          <cell r="AE760">
            <v>0</v>
          </cell>
        </row>
        <row r="761">
          <cell r="M761">
            <v>6</v>
          </cell>
          <cell r="N761" t="str">
            <v>2014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5323800</v>
          </cell>
          <cell r="W761">
            <v>6</v>
          </cell>
          <cell r="X761" t="str">
            <v>2014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</row>
        <row r="762">
          <cell r="M762">
            <v>6</v>
          </cell>
          <cell r="N762" t="str">
            <v>2014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5323800</v>
          </cell>
          <cell r="W762">
            <v>6</v>
          </cell>
          <cell r="X762" t="str">
            <v>2014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</row>
        <row r="763">
          <cell r="M763">
            <v>6</v>
          </cell>
          <cell r="N763" t="str">
            <v>2014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2661900</v>
          </cell>
          <cell r="W763">
            <v>6</v>
          </cell>
          <cell r="X763" t="str">
            <v>2014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</row>
        <row r="764">
          <cell r="M764">
            <v>6</v>
          </cell>
          <cell r="N764" t="str">
            <v>2014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6752333</v>
          </cell>
          <cell r="U764">
            <v>0</v>
          </cell>
          <cell r="W764">
            <v>6</v>
          </cell>
          <cell r="X764" t="str">
            <v>2014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</row>
        <row r="765">
          <cell r="M765">
            <v>7</v>
          </cell>
          <cell r="N765" t="str">
            <v>2014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W765">
            <v>7</v>
          </cell>
          <cell r="X765" t="str">
            <v>2014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2239350</v>
          </cell>
        </row>
        <row r="766">
          <cell r="M766">
            <v>7</v>
          </cell>
          <cell r="N766" t="str">
            <v>2014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W766">
            <v>7</v>
          </cell>
          <cell r="X766" t="str">
            <v>2014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5463667</v>
          </cell>
          <cell r="AE766">
            <v>0</v>
          </cell>
        </row>
        <row r="767">
          <cell r="M767">
            <v>7</v>
          </cell>
          <cell r="N767" t="str">
            <v>2014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W767">
            <v>7</v>
          </cell>
          <cell r="X767" t="str">
            <v>2014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2239350</v>
          </cell>
        </row>
        <row r="768">
          <cell r="M768">
            <v>7</v>
          </cell>
          <cell r="N768" t="str">
            <v>2014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  <cell r="U768">
            <v>0</v>
          </cell>
          <cell r="W768">
            <v>7</v>
          </cell>
          <cell r="X768" t="str">
            <v>2014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2239350</v>
          </cell>
        </row>
        <row r="769">
          <cell r="M769">
            <v>7</v>
          </cell>
          <cell r="N769" t="str">
            <v>2014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W769">
            <v>7</v>
          </cell>
          <cell r="X769" t="str">
            <v>2014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4478700</v>
          </cell>
        </row>
        <row r="770">
          <cell r="M770">
            <v>7</v>
          </cell>
          <cell r="N770" t="str">
            <v>2014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W770">
            <v>7</v>
          </cell>
          <cell r="X770" t="str">
            <v>2014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4478700</v>
          </cell>
        </row>
        <row r="771">
          <cell r="M771">
            <v>7</v>
          </cell>
          <cell r="N771" t="str">
            <v>2014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W771">
            <v>7</v>
          </cell>
          <cell r="X771" t="str">
            <v>2014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2239350</v>
          </cell>
        </row>
        <row r="772">
          <cell r="M772">
            <v>7</v>
          </cell>
          <cell r="N772" t="str">
            <v>2014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W772">
            <v>7</v>
          </cell>
          <cell r="X772" t="str">
            <v>2014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3763150</v>
          </cell>
        </row>
        <row r="773">
          <cell r="M773">
            <v>7</v>
          </cell>
          <cell r="N773" t="str">
            <v>2014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2239350</v>
          </cell>
          <cell r="W773">
            <v>7</v>
          </cell>
          <cell r="X773" t="str">
            <v>2014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</row>
        <row r="774">
          <cell r="M774">
            <v>7</v>
          </cell>
          <cell r="N774" t="str">
            <v>2014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5463667</v>
          </cell>
          <cell r="U774">
            <v>0</v>
          </cell>
          <cell r="W774">
            <v>7</v>
          </cell>
          <cell r="X774" t="str">
            <v>2014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</row>
        <row r="775">
          <cell r="M775">
            <v>7</v>
          </cell>
          <cell r="N775" t="str">
            <v>2014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4478700</v>
          </cell>
          <cell r="W775">
            <v>7</v>
          </cell>
          <cell r="X775" t="str">
            <v>2014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</row>
        <row r="776">
          <cell r="M776">
            <v>7</v>
          </cell>
          <cell r="N776" t="str">
            <v>2014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5463667</v>
          </cell>
          <cell r="U776">
            <v>0</v>
          </cell>
          <cell r="W776">
            <v>7</v>
          </cell>
          <cell r="X776" t="str">
            <v>2014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</row>
        <row r="777">
          <cell r="M777">
            <v>8</v>
          </cell>
          <cell r="N777" t="str">
            <v>2014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W777">
            <v>8</v>
          </cell>
          <cell r="X777" t="str">
            <v>2014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2239350</v>
          </cell>
        </row>
        <row r="778">
          <cell r="M778">
            <v>8</v>
          </cell>
          <cell r="N778" t="str">
            <v>2014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4478700</v>
          </cell>
          <cell r="W778">
            <v>8</v>
          </cell>
          <cell r="X778" t="str">
            <v>2014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</row>
        <row r="779">
          <cell r="M779">
            <v>8</v>
          </cell>
          <cell r="N779" t="str">
            <v>2014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2239350</v>
          </cell>
          <cell r="W779">
            <v>8</v>
          </cell>
          <cell r="X779" t="str">
            <v>2014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</row>
        <row r="780">
          <cell r="M780">
            <v>8</v>
          </cell>
          <cell r="N780" t="str">
            <v>2014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W780">
            <v>8</v>
          </cell>
          <cell r="X780" t="str">
            <v>2014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5463667</v>
          </cell>
          <cell r="AE780">
            <v>0</v>
          </cell>
        </row>
        <row r="781">
          <cell r="M781">
            <v>8</v>
          </cell>
          <cell r="N781" t="str">
            <v>2014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W781">
            <v>8</v>
          </cell>
          <cell r="X781" t="str">
            <v>2014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5463667</v>
          </cell>
          <cell r="AE781">
            <v>0</v>
          </cell>
        </row>
        <row r="782">
          <cell r="M782">
            <v>8</v>
          </cell>
          <cell r="N782" t="str">
            <v>2014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4478700</v>
          </cell>
          <cell r="W782">
            <v>8</v>
          </cell>
          <cell r="X782" t="str">
            <v>2014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</row>
        <row r="783">
          <cell r="M783">
            <v>8</v>
          </cell>
          <cell r="N783" t="str">
            <v>2014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0</v>
          </cell>
          <cell r="U783">
            <v>2239350</v>
          </cell>
          <cell r="W783">
            <v>8</v>
          </cell>
          <cell r="X783" t="str">
            <v>2014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</row>
        <row r="784">
          <cell r="M784">
            <v>8</v>
          </cell>
          <cell r="N784" t="str">
            <v>2014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2239350</v>
          </cell>
          <cell r="W784">
            <v>8</v>
          </cell>
          <cell r="X784" t="str">
            <v>2014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</row>
        <row r="785">
          <cell r="M785">
            <v>8</v>
          </cell>
          <cell r="N785" t="str">
            <v>2014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W785">
            <v>8</v>
          </cell>
          <cell r="X785" t="str">
            <v>2014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5463667</v>
          </cell>
          <cell r="AE785">
            <v>0</v>
          </cell>
        </row>
        <row r="786">
          <cell r="M786">
            <v>8</v>
          </cell>
          <cell r="N786" t="str">
            <v>2014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W786">
            <v>8</v>
          </cell>
          <cell r="X786" t="str">
            <v>2014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4478700</v>
          </cell>
        </row>
        <row r="787">
          <cell r="M787">
            <v>8</v>
          </cell>
          <cell r="N787" t="str">
            <v>2014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W787">
            <v>8</v>
          </cell>
          <cell r="X787" t="str">
            <v>2014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3763150</v>
          </cell>
        </row>
        <row r="788">
          <cell r="M788">
            <v>8</v>
          </cell>
          <cell r="N788" t="str">
            <v>2014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  <cell r="S788">
            <v>0</v>
          </cell>
          <cell r="T788">
            <v>0</v>
          </cell>
          <cell r="U788">
            <v>0</v>
          </cell>
          <cell r="W788">
            <v>8</v>
          </cell>
          <cell r="X788" t="str">
            <v>2014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2239350</v>
          </cell>
        </row>
        <row r="789">
          <cell r="M789">
            <v>9</v>
          </cell>
          <cell r="N789" t="str">
            <v>2014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W789">
            <v>9</v>
          </cell>
          <cell r="X789" t="str">
            <v>2014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2239350</v>
          </cell>
        </row>
        <row r="790">
          <cell r="M790">
            <v>9</v>
          </cell>
          <cell r="N790" t="str">
            <v>2014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W790">
            <v>9</v>
          </cell>
          <cell r="X790" t="str">
            <v>2014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5463667</v>
          </cell>
          <cell r="AE790">
            <v>0</v>
          </cell>
        </row>
        <row r="791">
          <cell r="M791">
            <v>9</v>
          </cell>
          <cell r="N791" t="str">
            <v>2014</v>
          </cell>
          <cell r="O791">
            <v>0</v>
          </cell>
          <cell r="P791">
            <v>0</v>
          </cell>
          <cell r="Q791">
            <v>0</v>
          </cell>
          <cell r="R791">
            <v>0</v>
          </cell>
          <cell r="S791">
            <v>0</v>
          </cell>
          <cell r="T791">
            <v>0</v>
          </cell>
          <cell r="U791">
            <v>0</v>
          </cell>
          <cell r="W791">
            <v>9</v>
          </cell>
          <cell r="X791" t="str">
            <v>2014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2239350</v>
          </cell>
        </row>
        <row r="792">
          <cell r="M792">
            <v>9</v>
          </cell>
          <cell r="N792" t="str">
            <v>2014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W792">
            <v>9</v>
          </cell>
          <cell r="X792" t="str">
            <v>2014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5463667</v>
          </cell>
          <cell r="AE792">
            <v>0</v>
          </cell>
        </row>
        <row r="793">
          <cell r="M793">
            <v>9</v>
          </cell>
          <cell r="N793" t="str">
            <v>2014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W793">
            <v>9</v>
          </cell>
          <cell r="X793" t="str">
            <v>2014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2239350</v>
          </cell>
        </row>
        <row r="794">
          <cell r="M794">
            <v>9</v>
          </cell>
          <cell r="N794" t="str">
            <v>2014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U794">
            <v>0</v>
          </cell>
          <cell r="W794">
            <v>9</v>
          </cell>
          <cell r="X794" t="str">
            <v>2014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4478700</v>
          </cell>
        </row>
        <row r="795">
          <cell r="M795">
            <v>9</v>
          </cell>
          <cell r="N795" t="str">
            <v>2014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5463667</v>
          </cell>
          <cell r="U795">
            <v>0</v>
          </cell>
          <cell r="W795">
            <v>9</v>
          </cell>
          <cell r="X795" t="str">
            <v>2014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</row>
        <row r="796">
          <cell r="M796">
            <v>9</v>
          </cell>
          <cell r="N796" t="str">
            <v>2014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4478700</v>
          </cell>
          <cell r="W796">
            <v>9</v>
          </cell>
          <cell r="X796" t="str">
            <v>2014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</row>
        <row r="797">
          <cell r="M797">
            <v>9</v>
          </cell>
          <cell r="N797" t="str">
            <v>2014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4478700</v>
          </cell>
          <cell r="W797">
            <v>9</v>
          </cell>
          <cell r="X797" t="str">
            <v>2014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</row>
        <row r="798">
          <cell r="M798">
            <v>9</v>
          </cell>
          <cell r="N798" t="str">
            <v>2014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2239350</v>
          </cell>
          <cell r="W798">
            <v>9</v>
          </cell>
          <cell r="X798" t="str">
            <v>2014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</row>
        <row r="799">
          <cell r="M799">
            <v>9</v>
          </cell>
          <cell r="N799" t="str">
            <v>2014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3763150</v>
          </cell>
          <cell r="W799">
            <v>9</v>
          </cell>
          <cell r="X799" t="str">
            <v>2014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</row>
        <row r="800">
          <cell r="M800">
            <v>9</v>
          </cell>
          <cell r="N800" t="str">
            <v>2014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2239350</v>
          </cell>
          <cell r="W800">
            <v>9</v>
          </cell>
          <cell r="X800" t="str">
            <v>2014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</row>
        <row r="801">
          <cell r="M801">
            <v>10</v>
          </cell>
          <cell r="N801" t="str">
            <v>2014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W801">
            <v>10</v>
          </cell>
          <cell r="X801" t="str">
            <v>2014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4162333</v>
          </cell>
          <cell r="AE801">
            <v>0</v>
          </cell>
        </row>
        <row r="802">
          <cell r="M802">
            <v>10</v>
          </cell>
          <cell r="N802" t="str">
            <v>2014</v>
          </cell>
          <cell r="O802">
            <v>0</v>
          </cell>
          <cell r="P802">
            <v>0</v>
          </cell>
          <cell r="Q802">
            <v>0</v>
          </cell>
          <cell r="R802">
            <v>0</v>
          </cell>
          <cell r="S802">
            <v>0</v>
          </cell>
          <cell r="T802">
            <v>0</v>
          </cell>
          <cell r="U802">
            <v>0</v>
          </cell>
          <cell r="W802">
            <v>10</v>
          </cell>
          <cell r="X802" t="str">
            <v>2014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3397600</v>
          </cell>
        </row>
        <row r="803">
          <cell r="M803">
            <v>10</v>
          </cell>
          <cell r="N803" t="str">
            <v>2014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W803">
            <v>10</v>
          </cell>
          <cell r="X803" t="str">
            <v>2014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4162333</v>
          </cell>
          <cell r="AE803">
            <v>0</v>
          </cell>
        </row>
        <row r="804">
          <cell r="M804">
            <v>10</v>
          </cell>
          <cell r="N804" t="str">
            <v>2014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W804">
            <v>10</v>
          </cell>
          <cell r="X804" t="str">
            <v>2014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2802200</v>
          </cell>
        </row>
        <row r="805">
          <cell r="M805">
            <v>10</v>
          </cell>
          <cell r="N805" t="str">
            <v>2014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0</v>
          </cell>
          <cell r="T805">
            <v>0</v>
          </cell>
          <cell r="U805">
            <v>0</v>
          </cell>
          <cell r="W805">
            <v>10</v>
          </cell>
          <cell r="X805" t="str">
            <v>2014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1698800</v>
          </cell>
        </row>
        <row r="806">
          <cell r="M806">
            <v>10</v>
          </cell>
          <cell r="N806" t="str">
            <v>2014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W806">
            <v>10</v>
          </cell>
          <cell r="X806" t="str">
            <v>2014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1698800</v>
          </cell>
        </row>
        <row r="807">
          <cell r="M807">
            <v>10</v>
          </cell>
          <cell r="N807" t="str">
            <v>2014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W807">
            <v>10</v>
          </cell>
          <cell r="X807" t="str">
            <v>2014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3397600</v>
          </cell>
        </row>
        <row r="808">
          <cell r="M808">
            <v>10</v>
          </cell>
          <cell r="N808" t="str">
            <v>2014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1698800</v>
          </cell>
          <cell r="W808">
            <v>10</v>
          </cell>
          <cell r="X808" t="str">
            <v>2014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</row>
        <row r="809">
          <cell r="M809">
            <v>10</v>
          </cell>
          <cell r="N809" t="str">
            <v>2014</v>
          </cell>
          <cell r="O809">
            <v>0</v>
          </cell>
          <cell r="P809">
            <v>0</v>
          </cell>
          <cell r="Q809">
            <v>0</v>
          </cell>
          <cell r="R809">
            <v>0</v>
          </cell>
          <cell r="S809">
            <v>0</v>
          </cell>
          <cell r="T809">
            <v>0</v>
          </cell>
          <cell r="U809">
            <v>0</v>
          </cell>
          <cell r="W809">
            <v>10</v>
          </cell>
          <cell r="X809" t="str">
            <v>2014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1698800</v>
          </cell>
        </row>
        <row r="810">
          <cell r="M810">
            <v>10</v>
          </cell>
          <cell r="N810" t="str">
            <v>2014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W810">
            <v>10</v>
          </cell>
          <cell r="X810" t="str">
            <v>2014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3397600</v>
          </cell>
        </row>
        <row r="811">
          <cell r="M811">
            <v>10</v>
          </cell>
          <cell r="N811" t="str">
            <v>2014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W811">
            <v>10</v>
          </cell>
          <cell r="X811" t="str">
            <v>2014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1698800</v>
          </cell>
        </row>
        <row r="812">
          <cell r="M812">
            <v>10</v>
          </cell>
          <cell r="N812" t="str">
            <v>2014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W812">
            <v>10</v>
          </cell>
          <cell r="X812" t="str">
            <v>2014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4162333</v>
          </cell>
          <cell r="AE812">
            <v>0</v>
          </cell>
        </row>
        <row r="813">
          <cell r="M813">
            <v>11</v>
          </cell>
          <cell r="N813" t="str">
            <v>2014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  <cell r="S813">
            <v>0</v>
          </cell>
          <cell r="T813">
            <v>0</v>
          </cell>
          <cell r="U813">
            <v>0</v>
          </cell>
          <cell r="W813">
            <v>11</v>
          </cell>
          <cell r="X813" t="str">
            <v>2014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3397600</v>
          </cell>
        </row>
        <row r="814">
          <cell r="M814">
            <v>11</v>
          </cell>
          <cell r="N814" t="str">
            <v>2014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W814">
            <v>11</v>
          </cell>
          <cell r="X814" t="str">
            <v>2014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4162333</v>
          </cell>
          <cell r="AE814">
            <v>0</v>
          </cell>
        </row>
        <row r="815">
          <cell r="M815">
            <v>11</v>
          </cell>
          <cell r="N815" t="str">
            <v>2014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W815">
            <v>11</v>
          </cell>
          <cell r="X815" t="str">
            <v>2014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1698800</v>
          </cell>
        </row>
        <row r="816">
          <cell r="M816">
            <v>11</v>
          </cell>
          <cell r="N816" t="str">
            <v>2014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W816">
            <v>11</v>
          </cell>
          <cell r="X816" t="str">
            <v>2014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4162333</v>
          </cell>
          <cell r="AE816">
            <v>0</v>
          </cell>
        </row>
        <row r="817">
          <cell r="M817">
            <v>11</v>
          </cell>
          <cell r="N817" t="str">
            <v>2014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3397600</v>
          </cell>
          <cell r="W817">
            <v>11</v>
          </cell>
          <cell r="X817" t="str">
            <v>2014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</row>
        <row r="818">
          <cell r="M818">
            <v>11</v>
          </cell>
          <cell r="N818" t="str">
            <v>2014</v>
          </cell>
          <cell r="O818">
            <v>0</v>
          </cell>
          <cell r="P818">
            <v>0</v>
          </cell>
          <cell r="Q818">
            <v>0</v>
          </cell>
          <cell r="R818">
            <v>0</v>
          </cell>
          <cell r="S818">
            <v>0</v>
          </cell>
          <cell r="T818">
            <v>4162333</v>
          </cell>
          <cell r="U818">
            <v>0</v>
          </cell>
          <cell r="W818">
            <v>11</v>
          </cell>
          <cell r="X818" t="str">
            <v>2014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</row>
        <row r="819">
          <cell r="M819">
            <v>11</v>
          </cell>
          <cell r="N819" t="str">
            <v>2014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2802200</v>
          </cell>
          <cell r="W819">
            <v>11</v>
          </cell>
          <cell r="X819" t="str">
            <v>2014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</row>
        <row r="820">
          <cell r="M820">
            <v>11</v>
          </cell>
          <cell r="N820" t="str">
            <v>2014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1698800</v>
          </cell>
          <cell r="W820">
            <v>11</v>
          </cell>
          <cell r="X820" t="str">
            <v>2014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</row>
        <row r="821">
          <cell r="M821">
            <v>11</v>
          </cell>
          <cell r="N821" t="str">
            <v>2014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3397600</v>
          </cell>
          <cell r="W821">
            <v>11</v>
          </cell>
          <cell r="X821" t="str">
            <v>2014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</row>
        <row r="822">
          <cell r="M822">
            <v>11</v>
          </cell>
          <cell r="N822" t="str">
            <v>2014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W822">
            <v>11</v>
          </cell>
          <cell r="X822" t="str">
            <v>2014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1698800</v>
          </cell>
        </row>
        <row r="823">
          <cell r="M823">
            <v>11</v>
          </cell>
          <cell r="N823" t="str">
            <v>2014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1698800</v>
          </cell>
          <cell r="W823">
            <v>11</v>
          </cell>
          <cell r="X823" t="str">
            <v>2014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</row>
        <row r="824">
          <cell r="M824">
            <v>11</v>
          </cell>
          <cell r="N824" t="str">
            <v>2014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1698800</v>
          </cell>
          <cell r="W824">
            <v>11</v>
          </cell>
          <cell r="X824" t="str">
            <v>2014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</row>
        <row r="825">
          <cell r="M825">
            <v>12</v>
          </cell>
          <cell r="N825" t="str">
            <v>2014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0</v>
          </cell>
          <cell r="W825">
            <v>12</v>
          </cell>
          <cell r="X825" t="str">
            <v>2014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1698800</v>
          </cell>
        </row>
        <row r="826">
          <cell r="M826">
            <v>12</v>
          </cell>
          <cell r="N826" t="str">
            <v>2014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>
            <v>0</v>
          </cell>
          <cell r="W826">
            <v>12</v>
          </cell>
          <cell r="X826" t="str">
            <v>2014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1698800</v>
          </cell>
        </row>
        <row r="827">
          <cell r="M827">
            <v>12</v>
          </cell>
          <cell r="N827" t="str">
            <v>2014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W827">
            <v>12</v>
          </cell>
          <cell r="X827" t="str">
            <v>2014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4162333</v>
          </cell>
          <cell r="AE827">
            <v>0</v>
          </cell>
        </row>
        <row r="828">
          <cell r="M828">
            <v>12</v>
          </cell>
          <cell r="N828" t="str">
            <v>2014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W828">
            <v>12</v>
          </cell>
          <cell r="X828" t="str">
            <v>2014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1698800</v>
          </cell>
        </row>
        <row r="829">
          <cell r="M829">
            <v>12</v>
          </cell>
          <cell r="N829" t="str">
            <v>2014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W829">
            <v>12</v>
          </cell>
          <cell r="X829" t="str">
            <v>2014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1698800</v>
          </cell>
        </row>
        <row r="830">
          <cell r="M830">
            <v>12</v>
          </cell>
          <cell r="N830" t="str">
            <v>2014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4162333</v>
          </cell>
          <cell r="U830">
            <v>0</v>
          </cell>
          <cell r="W830">
            <v>12</v>
          </cell>
          <cell r="X830" t="str">
            <v>2014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</row>
        <row r="831">
          <cell r="M831">
            <v>12</v>
          </cell>
          <cell r="N831" t="str">
            <v>2014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4162333</v>
          </cell>
          <cell r="U831">
            <v>0</v>
          </cell>
          <cell r="W831">
            <v>12</v>
          </cell>
          <cell r="X831" t="str">
            <v>2014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</row>
        <row r="832">
          <cell r="M832">
            <v>12</v>
          </cell>
          <cell r="N832" t="str">
            <v>2014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1698800</v>
          </cell>
          <cell r="W832">
            <v>12</v>
          </cell>
          <cell r="X832" t="str">
            <v>2014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</row>
        <row r="833">
          <cell r="M833">
            <v>12</v>
          </cell>
          <cell r="N833" t="str">
            <v>2014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3397600</v>
          </cell>
          <cell r="W833">
            <v>12</v>
          </cell>
          <cell r="X833" t="str">
            <v>2014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</row>
        <row r="834">
          <cell r="M834">
            <v>12</v>
          </cell>
          <cell r="N834" t="str">
            <v>2014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3397600</v>
          </cell>
          <cell r="W834">
            <v>12</v>
          </cell>
          <cell r="X834" t="str">
            <v>2014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</row>
        <row r="835">
          <cell r="M835">
            <v>12</v>
          </cell>
          <cell r="N835" t="str">
            <v>2014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3397600</v>
          </cell>
          <cell r="W835">
            <v>12</v>
          </cell>
          <cell r="X835" t="str">
            <v>2014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</row>
        <row r="836">
          <cell r="M836">
            <v>12</v>
          </cell>
          <cell r="N836" t="str">
            <v>2014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W836">
            <v>12</v>
          </cell>
          <cell r="X836" t="str">
            <v>2014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2802200</v>
          </cell>
        </row>
        <row r="837">
          <cell r="M837">
            <v>1</v>
          </cell>
          <cell r="N837" t="str">
            <v>2015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W837">
            <v>1</v>
          </cell>
          <cell r="X837" t="str">
            <v>2015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2771667</v>
          </cell>
          <cell r="AE837">
            <v>0</v>
          </cell>
        </row>
        <row r="838">
          <cell r="M838">
            <v>1</v>
          </cell>
          <cell r="N838" t="str">
            <v>2015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W838">
            <v>1</v>
          </cell>
          <cell r="X838" t="str">
            <v>2015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964050</v>
          </cell>
        </row>
        <row r="839">
          <cell r="M839">
            <v>1</v>
          </cell>
          <cell r="N839" t="str">
            <v>2015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W839">
            <v>1</v>
          </cell>
          <cell r="X839" t="str">
            <v>2015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1928100</v>
          </cell>
        </row>
        <row r="840">
          <cell r="M840">
            <v>1</v>
          </cell>
          <cell r="N840" t="str">
            <v>2015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W840">
            <v>1</v>
          </cell>
          <cell r="X840" t="str">
            <v>2015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964050</v>
          </cell>
        </row>
        <row r="841">
          <cell r="M841">
            <v>1</v>
          </cell>
          <cell r="N841" t="str">
            <v>2015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W841">
            <v>1</v>
          </cell>
          <cell r="X841" t="str">
            <v>2015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1928100</v>
          </cell>
        </row>
        <row r="842">
          <cell r="M842">
            <v>1</v>
          </cell>
          <cell r="N842" t="str">
            <v>2015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W842">
            <v>1</v>
          </cell>
          <cell r="X842" t="str">
            <v>2015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2771667</v>
          </cell>
          <cell r="AE842">
            <v>0</v>
          </cell>
        </row>
        <row r="843">
          <cell r="M843">
            <v>1</v>
          </cell>
          <cell r="N843" t="str">
            <v>2015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W843">
            <v>1</v>
          </cell>
          <cell r="X843" t="str">
            <v>2015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964050</v>
          </cell>
        </row>
        <row r="844">
          <cell r="M844">
            <v>1</v>
          </cell>
          <cell r="N844" t="str">
            <v>2015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2771667</v>
          </cell>
          <cell r="U844">
            <v>0</v>
          </cell>
          <cell r="W844">
            <v>1</v>
          </cell>
          <cell r="X844" t="str">
            <v>2015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</row>
        <row r="845">
          <cell r="M845">
            <v>1</v>
          </cell>
          <cell r="N845" t="str">
            <v>2015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W845">
            <v>1</v>
          </cell>
          <cell r="X845" t="str">
            <v>2015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964050</v>
          </cell>
        </row>
        <row r="846">
          <cell r="M846">
            <v>1</v>
          </cell>
          <cell r="N846" t="str">
            <v>2015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0</v>
          </cell>
          <cell r="W846">
            <v>1</v>
          </cell>
          <cell r="X846" t="str">
            <v>2015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1325500</v>
          </cell>
        </row>
        <row r="847">
          <cell r="M847">
            <v>1</v>
          </cell>
          <cell r="N847" t="str">
            <v>2015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W847">
            <v>1</v>
          </cell>
          <cell r="X847" t="str">
            <v>2015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964050</v>
          </cell>
        </row>
        <row r="848">
          <cell r="M848">
            <v>1</v>
          </cell>
          <cell r="N848" t="str">
            <v>2015</v>
          </cell>
          <cell r="O848">
            <v>0</v>
          </cell>
          <cell r="P848">
            <v>0</v>
          </cell>
          <cell r="Q848">
            <v>0</v>
          </cell>
          <cell r="R848">
            <v>0</v>
          </cell>
          <cell r="S848">
            <v>0</v>
          </cell>
          <cell r="T848">
            <v>0</v>
          </cell>
          <cell r="U848">
            <v>0</v>
          </cell>
          <cell r="W848">
            <v>1</v>
          </cell>
          <cell r="X848" t="str">
            <v>2015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964050</v>
          </cell>
        </row>
        <row r="849">
          <cell r="M849">
            <v>2</v>
          </cell>
          <cell r="N849" t="str">
            <v>2015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  <cell r="U849">
            <v>0</v>
          </cell>
          <cell r="W849">
            <v>2</v>
          </cell>
          <cell r="X849" t="str">
            <v>2015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2771667</v>
          </cell>
          <cell r="AE849">
            <v>0</v>
          </cell>
        </row>
        <row r="850">
          <cell r="M850">
            <v>2</v>
          </cell>
          <cell r="N850" t="str">
            <v>2015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W850">
            <v>2</v>
          </cell>
          <cell r="X850" t="str">
            <v>2015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964050</v>
          </cell>
        </row>
        <row r="851">
          <cell r="M851">
            <v>2</v>
          </cell>
          <cell r="N851" t="str">
            <v>2015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W851">
            <v>2</v>
          </cell>
          <cell r="X851" t="str">
            <v>2015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1928100</v>
          </cell>
        </row>
        <row r="852">
          <cell r="M852">
            <v>2</v>
          </cell>
          <cell r="N852" t="str">
            <v>2015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W852">
            <v>2</v>
          </cell>
          <cell r="X852" t="str">
            <v>2015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964050</v>
          </cell>
        </row>
        <row r="853">
          <cell r="M853">
            <v>2</v>
          </cell>
          <cell r="N853" t="str">
            <v>2015</v>
          </cell>
          <cell r="O853">
            <v>0</v>
          </cell>
          <cell r="P853">
            <v>0</v>
          </cell>
          <cell r="Q853">
            <v>0</v>
          </cell>
          <cell r="R853">
            <v>0</v>
          </cell>
          <cell r="S853">
            <v>0</v>
          </cell>
          <cell r="T853">
            <v>0</v>
          </cell>
          <cell r="U853">
            <v>0</v>
          </cell>
          <cell r="W853">
            <v>2</v>
          </cell>
          <cell r="X853" t="str">
            <v>2015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964050</v>
          </cell>
        </row>
        <row r="854">
          <cell r="M854">
            <v>2</v>
          </cell>
          <cell r="N854" t="str">
            <v>2015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W854">
            <v>2</v>
          </cell>
          <cell r="X854" t="str">
            <v>2015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2771667</v>
          </cell>
          <cell r="AE854">
            <v>0</v>
          </cell>
        </row>
        <row r="855">
          <cell r="M855">
            <v>2</v>
          </cell>
          <cell r="N855" t="str">
            <v>2015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964050</v>
          </cell>
          <cell r="W855">
            <v>2</v>
          </cell>
          <cell r="X855" t="str">
            <v>2015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</row>
        <row r="856">
          <cell r="M856">
            <v>2</v>
          </cell>
          <cell r="N856" t="str">
            <v>2015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1928100</v>
          </cell>
          <cell r="W856">
            <v>2</v>
          </cell>
          <cell r="X856" t="str">
            <v>2015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</row>
        <row r="857">
          <cell r="M857">
            <v>2</v>
          </cell>
          <cell r="N857" t="str">
            <v>2015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1325500</v>
          </cell>
          <cell r="W857">
            <v>2</v>
          </cell>
          <cell r="X857" t="str">
            <v>2015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</row>
        <row r="858">
          <cell r="M858">
            <v>2</v>
          </cell>
          <cell r="N858" t="str">
            <v>2015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964050</v>
          </cell>
          <cell r="W858">
            <v>2</v>
          </cell>
          <cell r="X858" t="str">
            <v>2015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</row>
        <row r="859">
          <cell r="M859">
            <v>2</v>
          </cell>
          <cell r="N859" t="str">
            <v>2015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W859">
            <v>2</v>
          </cell>
          <cell r="X859" t="str">
            <v>2015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2771667</v>
          </cell>
          <cell r="AE859">
            <v>0</v>
          </cell>
        </row>
        <row r="860">
          <cell r="M860">
            <v>2</v>
          </cell>
          <cell r="N860" t="str">
            <v>2015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964050</v>
          </cell>
          <cell r="W860">
            <v>2</v>
          </cell>
          <cell r="X860" t="str">
            <v>2015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</row>
        <row r="861">
          <cell r="M861">
            <v>3</v>
          </cell>
          <cell r="N861" t="str">
            <v>2015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W861">
            <v>3</v>
          </cell>
          <cell r="X861" t="str">
            <v>2015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1928100</v>
          </cell>
        </row>
        <row r="862">
          <cell r="M862">
            <v>3</v>
          </cell>
          <cell r="N862" t="str">
            <v>2015</v>
          </cell>
          <cell r="O862">
            <v>0</v>
          </cell>
          <cell r="P862">
            <v>0</v>
          </cell>
          <cell r="Q862">
            <v>0</v>
          </cell>
          <cell r="R862">
            <v>0</v>
          </cell>
          <cell r="S862">
            <v>0</v>
          </cell>
          <cell r="T862">
            <v>0</v>
          </cell>
          <cell r="U862">
            <v>0</v>
          </cell>
          <cell r="W862">
            <v>3</v>
          </cell>
          <cell r="X862" t="str">
            <v>2015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964050</v>
          </cell>
        </row>
        <row r="863">
          <cell r="M863">
            <v>3</v>
          </cell>
          <cell r="N863" t="str">
            <v>2015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964050</v>
          </cell>
          <cell r="W863">
            <v>3</v>
          </cell>
          <cell r="X863" t="str">
            <v>2015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</row>
        <row r="864">
          <cell r="M864">
            <v>3</v>
          </cell>
          <cell r="N864" t="str">
            <v>2015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W864">
            <v>3</v>
          </cell>
          <cell r="X864" t="str">
            <v>2015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2771667</v>
          </cell>
          <cell r="AE864">
            <v>0</v>
          </cell>
        </row>
        <row r="865">
          <cell r="M865">
            <v>3</v>
          </cell>
          <cell r="N865" t="str">
            <v>2015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W865">
            <v>3</v>
          </cell>
          <cell r="X865" t="str">
            <v>2015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1325500</v>
          </cell>
        </row>
        <row r="866">
          <cell r="M866">
            <v>3</v>
          </cell>
          <cell r="N866" t="str">
            <v>2015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  <cell r="U866">
            <v>0</v>
          </cell>
          <cell r="W866">
            <v>3</v>
          </cell>
          <cell r="X866" t="str">
            <v>2015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964050</v>
          </cell>
        </row>
        <row r="867">
          <cell r="M867">
            <v>3</v>
          </cell>
          <cell r="N867" t="str">
            <v>2015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W867">
            <v>3</v>
          </cell>
          <cell r="X867" t="str">
            <v>2015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964050</v>
          </cell>
        </row>
        <row r="868">
          <cell r="M868">
            <v>3</v>
          </cell>
          <cell r="N868" t="str">
            <v>2015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2771667</v>
          </cell>
          <cell r="U868">
            <v>0</v>
          </cell>
          <cell r="W868">
            <v>3</v>
          </cell>
          <cell r="X868" t="str">
            <v>2015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</row>
        <row r="869">
          <cell r="M869">
            <v>3</v>
          </cell>
          <cell r="N869" t="str">
            <v>2015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1928100</v>
          </cell>
          <cell r="W869">
            <v>3</v>
          </cell>
          <cell r="X869" t="str">
            <v>2015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</row>
        <row r="870">
          <cell r="M870">
            <v>3</v>
          </cell>
          <cell r="N870" t="str">
            <v>2015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964050</v>
          </cell>
          <cell r="W870">
            <v>3</v>
          </cell>
          <cell r="X870" t="str">
            <v>2015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</row>
        <row r="871">
          <cell r="M871">
            <v>3</v>
          </cell>
          <cell r="N871" t="str">
            <v>2015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2771667</v>
          </cell>
          <cell r="U871">
            <v>0</v>
          </cell>
          <cell r="W871">
            <v>3</v>
          </cell>
          <cell r="X871" t="str">
            <v>2015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</row>
        <row r="872">
          <cell r="M872">
            <v>3</v>
          </cell>
          <cell r="N872" t="str">
            <v>2015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964050</v>
          </cell>
          <cell r="W872">
            <v>3</v>
          </cell>
          <cell r="X872" t="str">
            <v>2015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</row>
        <row r="873">
          <cell r="M873">
            <v>4</v>
          </cell>
          <cell r="N873" t="str">
            <v>2015</v>
          </cell>
          <cell r="O873">
            <v>0</v>
          </cell>
          <cell r="P873">
            <v>0</v>
          </cell>
          <cell r="Q873">
            <v>0</v>
          </cell>
          <cell r="R873">
            <v>0</v>
          </cell>
          <cell r="S873">
            <v>0</v>
          </cell>
          <cell r="T873">
            <v>0</v>
          </cell>
          <cell r="U873">
            <v>0</v>
          </cell>
          <cell r="W873">
            <v>4</v>
          </cell>
          <cell r="X873" t="str">
            <v>2015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1763300</v>
          </cell>
        </row>
        <row r="874">
          <cell r="M874">
            <v>4</v>
          </cell>
          <cell r="N874" t="str">
            <v>2015</v>
          </cell>
          <cell r="O874">
            <v>0</v>
          </cell>
          <cell r="P874">
            <v>0</v>
          </cell>
          <cell r="Q874">
            <v>0</v>
          </cell>
          <cell r="R874">
            <v>0</v>
          </cell>
          <cell r="S874">
            <v>0</v>
          </cell>
          <cell r="T874">
            <v>0</v>
          </cell>
          <cell r="U874">
            <v>0</v>
          </cell>
          <cell r="W874">
            <v>4</v>
          </cell>
          <cell r="X874" t="str">
            <v>2015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2421000</v>
          </cell>
          <cell r="AE874">
            <v>0</v>
          </cell>
        </row>
        <row r="875">
          <cell r="M875">
            <v>4</v>
          </cell>
          <cell r="N875" t="str">
            <v>2015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W875">
            <v>4</v>
          </cell>
          <cell r="X875" t="str">
            <v>2015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2421000</v>
          </cell>
          <cell r="AE875">
            <v>0</v>
          </cell>
        </row>
        <row r="876">
          <cell r="M876">
            <v>4</v>
          </cell>
          <cell r="N876" t="str">
            <v>2015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W876">
            <v>4</v>
          </cell>
          <cell r="X876" t="str">
            <v>2015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881650</v>
          </cell>
        </row>
        <row r="877">
          <cell r="M877">
            <v>4</v>
          </cell>
          <cell r="N877" t="str">
            <v>2015</v>
          </cell>
          <cell r="O877">
            <v>0</v>
          </cell>
          <cell r="P877">
            <v>0</v>
          </cell>
          <cell r="Q877">
            <v>0</v>
          </cell>
          <cell r="R877">
            <v>0</v>
          </cell>
          <cell r="S877">
            <v>0</v>
          </cell>
          <cell r="T877">
            <v>0</v>
          </cell>
          <cell r="U877">
            <v>0</v>
          </cell>
          <cell r="W877">
            <v>4</v>
          </cell>
          <cell r="X877" t="str">
            <v>2015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2421000</v>
          </cell>
          <cell r="AE877">
            <v>0</v>
          </cell>
        </row>
        <row r="878">
          <cell r="M878">
            <v>4</v>
          </cell>
          <cell r="N878" t="str">
            <v>2015</v>
          </cell>
          <cell r="O878">
            <v>0</v>
          </cell>
          <cell r="P878">
            <v>0</v>
          </cell>
          <cell r="Q878">
            <v>0</v>
          </cell>
          <cell r="R878">
            <v>0</v>
          </cell>
          <cell r="S878">
            <v>0</v>
          </cell>
          <cell r="T878">
            <v>0</v>
          </cell>
          <cell r="U878">
            <v>0</v>
          </cell>
          <cell r="W878">
            <v>4</v>
          </cell>
          <cell r="X878" t="str">
            <v>2015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881650</v>
          </cell>
        </row>
        <row r="879">
          <cell r="M879">
            <v>4</v>
          </cell>
          <cell r="N879" t="str">
            <v>2015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1763300</v>
          </cell>
          <cell r="W879">
            <v>4</v>
          </cell>
          <cell r="X879" t="str">
            <v>2015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</row>
        <row r="880">
          <cell r="M880">
            <v>4</v>
          </cell>
          <cell r="N880" t="str">
            <v>2015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W880">
            <v>4</v>
          </cell>
          <cell r="X880" t="str">
            <v>2015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881650</v>
          </cell>
        </row>
        <row r="881">
          <cell r="M881">
            <v>4</v>
          </cell>
          <cell r="N881" t="str">
            <v>2015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W881">
            <v>4</v>
          </cell>
          <cell r="X881" t="str">
            <v>2015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881650</v>
          </cell>
        </row>
        <row r="882">
          <cell r="M882">
            <v>4</v>
          </cell>
          <cell r="N882" t="str">
            <v>2015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  <cell r="S882">
            <v>0</v>
          </cell>
          <cell r="T882">
            <v>0</v>
          </cell>
          <cell r="U882">
            <v>0</v>
          </cell>
          <cell r="W882">
            <v>4</v>
          </cell>
          <cell r="X882" t="str">
            <v>2015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1553500</v>
          </cell>
        </row>
        <row r="883">
          <cell r="M883">
            <v>4</v>
          </cell>
          <cell r="N883" t="str">
            <v>2015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W883">
            <v>4</v>
          </cell>
          <cell r="X883" t="str">
            <v>2015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881650</v>
          </cell>
        </row>
        <row r="884">
          <cell r="M884">
            <v>4</v>
          </cell>
          <cell r="N884" t="str">
            <v>2015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W884">
            <v>4</v>
          </cell>
          <cell r="X884" t="str">
            <v>2015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881650</v>
          </cell>
        </row>
        <row r="885">
          <cell r="M885">
            <v>5</v>
          </cell>
          <cell r="N885" t="str">
            <v>2015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  <cell r="U885">
            <v>0</v>
          </cell>
          <cell r="W885">
            <v>5</v>
          </cell>
          <cell r="X885" t="str">
            <v>2015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2421000</v>
          </cell>
          <cell r="AE885">
            <v>0</v>
          </cell>
        </row>
        <row r="886">
          <cell r="M886">
            <v>5</v>
          </cell>
          <cell r="N886" t="str">
            <v>2015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  <cell r="W886">
            <v>5</v>
          </cell>
          <cell r="X886" t="str">
            <v>2015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881650</v>
          </cell>
        </row>
        <row r="887">
          <cell r="M887">
            <v>5</v>
          </cell>
          <cell r="N887" t="str">
            <v>2015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  <cell r="S887">
            <v>0</v>
          </cell>
          <cell r="T887">
            <v>0</v>
          </cell>
          <cell r="U887">
            <v>0</v>
          </cell>
          <cell r="W887">
            <v>5</v>
          </cell>
          <cell r="X887" t="str">
            <v>2015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881650</v>
          </cell>
        </row>
        <row r="888">
          <cell r="M888">
            <v>5</v>
          </cell>
          <cell r="N888" t="str">
            <v>2015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W888">
            <v>5</v>
          </cell>
          <cell r="X888" t="str">
            <v>2015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881650</v>
          </cell>
        </row>
        <row r="889">
          <cell r="M889">
            <v>5</v>
          </cell>
          <cell r="N889" t="str">
            <v>2015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W889">
            <v>5</v>
          </cell>
          <cell r="X889" t="str">
            <v>2015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881650</v>
          </cell>
        </row>
        <row r="890">
          <cell r="M890">
            <v>5</v>
          </cell>
          <cell r="N890" t="str">
            <v>2015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W890">
            <v>5</v>
          </cell>
          <cell r="X890" t="str">
            <v>2015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881650</v>
          </cell>
        </row>
        <row r="891">
          <cell r="M891">
            <v>5</v>
          </cell>
          <cell r="N891" t="str">
            <v>2015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  <cell r="U891">
            <v>0</v>
          </cell>
          <cell r="W891">
            <v>5</v>
          </cell>
          <cell r="X891" t="str">
            <v>2015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1553500</v>
          </cell>
        </row>
        <row r="892">
          <cell r="M892">
            <v>5</v>
          </cell>
          <cell r="N892" t="str">
            <v>2015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W892">
            <v>5</v>
          </cell>
          <cell r="X892" t="str">
            <v>2015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1763300</v>
          </cell>
        </row>
        <row r="893">
          <cell r="M893">
            <v>5</v>
          </cell>
          <cell r="N893" t="str">
            <v>2015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W893">
            <v>5</v>
          </cell>
          <cell r="X893" t="str">
            <v>2015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881650</v>
          </cell>
        </row>
        <row r="894">
          <cell r="M894">
            <v>5</v>
          </cell>
          <cell r="N894" t="str">
            <v>2015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W894">
            <v>5</v>
          </cell>
          <cell r="X894" t="str">
            <v>2015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2421000</v>
          </cell>
          <cell r="AE894">
            <v>0</v>
          </cell>
        </row>
        <row r="895">
          <cell r="M895">
            <v>5</v>
          </cell>
          <cell r="N895" t="str">
            <v>2015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W895">
            <v>5</v>
          </cell>
          <cell r="X895" t="str">
            <v>2015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1763300</v>
          </cell>
        </row>
        <row r="896">
          <cell r="M896">
            <v>5</v>
          </cell>
          <cell r="N896" t="str">
            <v>2015</v>
          </cell>
          <cell r="O896">
            <v>0</v>
          </cell>
          <cell r="P896">
            <v>0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  <cell r="U896">
            <v>0</v>
          </cell>
          <cell r="W896">
            <v>5</v>
          </cell>
          <cell r="X896" t="str">
            <v>2015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2421000</v>
          </cell>
          <cell r="AE896">
            <v>0</v>
          </cell>
        </row>
        <row r="897">
          <cell r="M897">
            <v>6</v>
          </cell>
          <cell r="N897" t="str">
            <v>2015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W897">
            <v>6</v>
          </cell>
          <cell r="X897" t="str">
            <v>2015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1763300</v>
          </cell>
        </row>
        <row r="898">
          <cell r="M898">
            <v>6</v>
          </cell>
          <cell r="N898" t="str">
            <v>2015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>
            <v>0</v>
          </cell>
          <cell r="W898">
            <v>6</v>
          </cell>
          <cell r="X898" t="str">
            <v>2015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2421000</v>
          </cell>
          <cell r="AE898">
            <v>0</v>
          </cell>
        </row>
        <row r="899">
          <cell r="M899">
            <v>6</v>
          </cell>
          <cell r="N899" t="str">
            <v>2015</v>
          </cell>
          <cell r="O899">
            <v>0</v>
          </cell>
          <cell r="P899">
            <v>0</v>
          </cell>
          <cell r="Q899">
            <v>0</v>
          </cell>
          <cell r="R899">
            <v>0</v>
          </cell>
          <cell r="S899">
            <v>0</v>
          </cell>
          <cell r="T899">
            <v>0</v>
          </cell>
          <cell r="U899">
            <v>0</v>
          </cell>
          <cell r="W899">
            <v>6</v>
          </cell>
          <cell r="X899" t="str">
            <v>2015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881650</v>
          </cell>
        </row>
        <row r="900">
          <cell r="M900">
            <v>6</v>
          </cell>
          <cell r="N900" t="str">
            <v>2015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  <cell r="U900">
            <v>0</v>
          </cell>
          <cell r="W900">
            <v>6</v>
          </cell>
          <cell r="X900" t="str">
            <v>2015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881650</v>
          </cell>
        </row>
        <row r="901">
          <cell r="M901">
            <v>6</v>
          </cell>
          <cell r="N901" t="str">
            <v>2015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W901">
            <v>6</v>
          </cell>
          <cell r="X901" t="str">
            <v>2015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2421000</v>
          </cell>
          <cell r="AE901">
            <v>0</v>
          </cell>
        </row>
        <row r="902">
          <cell r="M902">
            <v>6</v>
          </cell>
          <cell r="N902" t="str">
            <v>2015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W902">
            <v>6</v>
          </cell>
          <cell r="X902" t="str">
            <v>2015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2421000</v>
          </cell>
          <cell r="AE902">
            <v>0</v>
          </cell>
        </row>
        <row r="903">
          <cell r="M903">
            <v>6</v>
          </cell>
          <cell r="N903" t="str">
            <v>2015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W903">
            <v>6</v>
          </cell>
          <cell r="X903" t="str">
            <v>2015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881650</v>
          </cell>
        </row>
        <row r="904">
          <cell r="M904">
            <v>6</v>
          </cell>
          <cell r="N904" t="str">
            <v>2015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W904">
            <v>6</v>
          </cell>
          <cell r="X904" t="str">
            <v>2015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881650</v>
          </cell>
        </row>
        <row r="905">
          <cell r="M905">
            <v>6</v>
          </cell>
          <cell r="N905" t="str">
            <v>2015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W905">
            <v>6</v>
          </cell>
          <cell r="X905" t="str">
            <v>2015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881650</v>
          </cell>
        </row>
        <row r="906">
          <cell r="M906">
            <v>6</v>
          </cell>
          <cell r="N906" t="str">
            <v>2015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W906">
            <v>6</v>
          </cell>
          <cell r="X906" t="str">
            <v>2015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1553500</v>
          </cell>
        </row>
        <row r="907">
          <cell r="M907">
            <v>6</v>
          </cell>
          <cell r="N907" t="str">
            <v>2015</v>
          </cell>
          <cell r="O907">
            <v>0</v>
          </cell>
          <cell r="P907">
            <v>0</v>
          </cell>
          <cell r="Q907">
            <v>0</v>
          </cell>
          <cell r="R907">
            <v>0</v>
          </cell>
          <cell r="S907">
            <v>0</v>
          </cell>
          <cell r="T907">
            <v>0</v>
          </cell>
          <cell r="U907">
            <v>0</v>
          </cell>
          <cell r="W907">
            <v>6</v>
          </cell>
          <cell r="X907" t="str">
            <v>2015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1763300</v>
          </cell>
        </row>
        <row r="908">
          <cell r="M908">
            <v>6</v>
          </cell>
          <cell r="N908" t="str">
            <v>2015</v>
          </cell>
          <cell r="O908">
            <v>0</v>
          </cell>
          <cell r="P908">
            <v>0</v>
          </cell>
          <cell r="Q908">
            <v>0</v>
          </cell>
          <cell r="R908">
            <v>0</v>
          </cell>
          <cell r="S908">
            <v>0</v>
          </cell>
          <cell r="T908">
            <v>0</v>
          </cell>
          <cell r="U908">
            <v>0</v>
          </cell>
          <cell r="W908">
            <v>6</v>
          </cell>
          <cell r="X908" t="str">
            <v>2015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881650</v>
          </cell>
        </row>
        <row r="909">
          <cell r="M909">
            <v>7</v>
          </cell>
          <cell r="N909" t="str">
            <v>2015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W909">
            <v>7</v>
          </cell>
          <cell r="X909" t="str">
            <v>2015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1206500</v>
          </cell>
        </row>
        <row r="910">
          <cell r="M910">
            <v>7</v>
          </cell>
          <cell r="N910" t="str">
            <v>2015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>
            <v>0</v>
          </cell>
          <cell r="W910">
            <v>7</v>
          </cell>
          <cell r="X910" t="str">
            <v>2015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2012333</v>
          </cell>
          <cell r="AE910">
            <v>0</v>
          </cell>
        </row>
        <row r="911">
          <cell r="M911">
            <v>7</v>
          </cell>
          <cell r="N911" t="str">
            <v>2015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W911">
            <v>7</v>
          </cell>
          <cell r="X911" t="str">
            <v>2015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1448700</v>
          </cell>
        </row>
        <row r="912">
          <cell r="M912">
            <v>7</v>
          </cell>
          <cell r="N912" t="str">
            <v>2015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W912">
            <v>7</v>
          </cell>
          <cell r="X912" t="str">
            <v>2015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724350</v>
          </cell>
        </row>
        <row r="913">
          <cell r="M913">
            <v>7</v>
          </cell>
          <cell r="N913" t="str">
            <v>2015</v>
          </cell>
          <cell r="O913">
            <v>0</v>
          </cell>
          <cell r="P913">
            <v>0</v>
          </cell>
          <cell r="Q913">
            <v>0</v>
          </cell>
          <cell r="R913">
            <v>0</v>
          </cell>
          <cell r="S913">
            <v>0</v>
          </cell>
          <cell r="T913">
            <v>0</v>
          </cell>
          <cell r="U913">
            <v>0</v>
          </cell>
          <cell r="W913">
            <v>7</v>
          </cell>
          <cell r="X913" t="str">
            <v>2015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2012333</v>
          </cell>
          <cell r="AE913">
            <v>0</v>
          </cell>
        </row>
        <row r="914">
          <cell r="M914">
            <v>7</v>
          </cell>
          <cell r="N914" t="str">
            <v>2015</v>
          </cell>
          <cell r="O914">
            <v>0</v>
          </cell>
          <cell r="P914">
            <v>0</v>
          </cell>
          <cell r="Q914">
            <v>0</v>
          </cell>
          <cell r="R914">
            <v>0</v>
          </cell>
          <cell r="S914">
            <v>0</v>
          </cell>
          <cell r="T914">
            <v>0</v>
          </cell>
          <cell r="U914">
            <v>0</v>
          </cell>
          <cell r="W914">
            <v>7</v>
          </cell>
          <cell r="X914" t="str">
            <v>2015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2012333</v>
          </cell>
          <cell r="AE914">
            <v>0</v>
          </cell>
        </row>
        <row r="915">
          <cell r="M915">
            <v>7</v>
          </cell>
          <cell r="N915" t="str">
            <v>2015</v>
          </cell>
          <cell r="O915">
            <v>0</v>
          </cell>
          <cell r="P915">
            <v>0</v>
          </cell>
          <cell r="Q915">
            <v>0</v>
          </cell>
          <cell r="R915">
            <v>0</v>
          </cell>
          <cell r="S915">
            <v>0</v>
          </cell>
          <cell r="T915">
            <v>0</v>
          </cell>
          <cell r="U915">
            <v>0</v>
          </cell>
          <cell r="W915">
            <v>7</v>
          </cell>
          <cell r="X915" t="str">
            <v>2015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724350</v>
          </cell>
        </row>
        <row r="916">
          <cell r="M916">
            <v>7</v>
          </cell>
          <cell r="N916" t="str">
            <v>2015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W916">
            <v>7</v>
          </cell>
          <cell r="X916" t="str">
            <v>2015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724350</v>
          </cell>
        </row>
        <row r="917">
          <cell r="M917">
            <v>7</v>
          </cell>
          <cell r="N917" t="str">
            <v>2015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W917">
            <v>7</v>
          </cell>
          <cell r="X917" t="str">
            <v>2015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1448700</v>
          </cell>
        </row>
        <row r="918">
          <cell r="M918">
            <v>7</v>
          </cell>
          <cell r="N918" t="str">
            <v>2015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  <cell r="U918">
            <v>0</v>
          </cell>
          <cell r="W918">
            <v>7</v>
          </cell>
          <cell r="X918" t="str">
            <v>2015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724350</v>
          </cell>
        </row>
        <row r="919">
          <cell r="M919">
            <v>7</v>
          </cell>
          <cell r="N919" t="str">
            <v>2015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W919">
            <v>7</v>
          </cell>
          <cell r="X919" t="str">
            <v>2015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724350</v>
          </cell>
        </row>
        <row r="920">
          <cell r="M920">
            <v>7</v>
          </cell>
          <cell r="N920" t="str">
            <v>2015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W920">
            <v>7</v>
          </cell>
          <cell r="X920" t="str">
            <v>2015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724350</v>
          </cell>
        </row>
        <row r="921">
          <cell r="M921">
            <v>8</v>
          </cell>
          <cell r="N921" t="str">
            <v>2015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W921">
            <v>8</v>
          </cell>
          <cell r="X921" t="str">
            <v>2015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1448700</v>
          </cell>
        </row>
        <row r="922">
          <cell r="M922">
            <v>8</v>
          </cell>
          <cell r="N922" t="str">
            <v>2015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W922">
            <v>8</v>
          </cell>
          <cell r="X922" t="str">
            <v>2015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1206500</v>
          </cell>
        </row>
        <row r="923">
          <cell r="M923">
            <v>8</v>
          </cell>
          <cell r="N923" t="str">
            <v>2015</v>
          </cell>
          <cell r="O923">
            <v>0</v>
          </cell>
          <cell r="P923">
            <v>0</v>
          </cell>
          <cell r="Q923">
            <v>0</v>
          </cell>
          <cell r="R923">
            <v>0</v>
          </cell>
          <cell r="S923">
            <v>0</v>
          </cell>
          <cell r="T923">
            <v>0</v>
          </cell>
          <cell r="U923">
            <v>0</v>
          </cell>
          <cell r="W923">
            <v>8</v>
          </cell>
          <cell r="X923" t="str">
            <v>2015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724350</v>
          </cell>
        </row>
        <row r="924">
          <cell r="M924">
            <v>8</v>
          </cell>
          <cell r="N924" t="str">
            <v>2015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W924">
            <v>8</v>
          </cell>
          <cell r="X924" t="str">
            <v>2015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724350</v>
          </cell>
        </row>
        <row r="925">
          <cell r="M925">
            <v>8</v>
          </cell>
          <cell r="N925" t="str">
            <v>2015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  <cell r="U925">
            <v>0</v>
          </cell>
          <cell r="W925">
            <v>8</v>
          </cell>
          <cell r="X925" t="str">
            <v>2015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724350</v>
          </cell>
        </row>
        <row r="926">
          <cell r="M926">
            <v>8</v>
          </cell>
          <cell r="N926" t="str">
            <v>2015</v>
          </cell>
          <cell r="O926">
            <v>0</v>
          </cell>
          <cell r="P926">
            <v>0</v>
          </cell>
          <cell r="Q926">
            <v>0</v>
          </cell>
          <cell r="R926">
            <v>0</v>
          </cell>
          <cell r="S926">
            <v>0</v>
          </cell>
          <cell r="T926">
            <v>0</v>
          </cell>
          <cell r="U926">
            <v>0</v>
          </cell>
          <cell r="W926">
            <v>8</v>
          </cell>
          <cell r="X926" t="str">
            <v>2015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724350</v>
          </cell>
        </row>
        <row r="927">
          <cell r="M927">
            <v>8</v>
          </cell>
          <cell r="N927" t="str">
            <v>2015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W927">
            <v>8</v>
          </cell>
          <cell r="X927" t="str">
            <v>2015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724350</v>
          </cell>
        </row>
        <row r="928">
          <cell r="M928">
            <v>8</v>
          </cell>
          <cell r="N928" t="str">
            <v>2015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W928">
            <v>8</v>
          </cell>
          <cell r="X928" t="str">
            <v>2015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724350</v>
          </cell>
        </row>
        <row r="929">
          <cell r="M929">
            <v>8</v>
          </cell>
          <cell r="N929" t="str">
            <v>2015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W929">
            <v>8</v>
          </cell>
          <cell r="X929" t="str">
            <v>2015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2012333</v>
          </cell>
          <cell r="AE929">
            <v>0</v>
          </cell>
        </row>
        <row r="930">
          <cell r="M930">
            <v>8</v>
          </cell>
          <cell r="N930" t="str">
            <v>2015</v>
          </cell>
          <cell r="O930">
            <v>0</v>
          </cell>
          <cell r="P930">
            <v>0</v>
          </cell>
          <cell r="Q930">
            <v>0</v>
          </cell>
          <cell r="R930">
            <v>0</v>
          </cell>
          <cell r="S930">
            <v>0</v>
          </cell>
          <cell r="T930">
            <v>0</v>
          </cell>
          <cell r="U930">
            <v>0</v>
          </cell>
          <cell r="W930">
            <v>8</v>
          </cell>
          <cell r="X930" t="str">
            <v>2015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2012333</v>
          </cell>
          <cell r="AE930">
            <v>0</v>
          </cell>
        </row>
        <row r="931">
          <cell r="M931">
            <v>8</v>
          </cell>
          <cell r="N931" t="str">
            <v>2015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  <cell r="S931">
            <v>0</v>
          </cell>
          <cell r="T931">
            <v>0</v>
          </cell>
          <cell r="U931">
            <v>0</v>
          </cell>
          <cell r="W931">
            <v>8</v>
          </cell>
          <cell r="X931" t="str">
            <v>2015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2012333</v>
          </cell>
          <cell r="AE931">
            <v>0</v>
          </cell>
        </row>
        <row r="932">
          <cell r="M932">
            <v>8</v>
          </cell>
          <cell r="N932" t="str">
            <v>2015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W932">
            <v>8</v>
          </cell>
          <cell r="X932" t="str">
            <v>2015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1448700</v>
          </cell>
        </row>
        <row r="933">
          <cell r="M933">
            <v>9</v>
          </cell>
          <cell r="N933" t="str">
            <v>2015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W933">
            <v>9</v>
          </cell>
          <cell r="X933" t="str">
            <v>2015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724350</v>
          </cell>
        </row>
        <row r="934">
          <cell r="M934">
            <v>9</v>
          </cell>
          <cell r="N934" t="str">
            <v>2015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W934">
            <v>9</v>
          </cell>
          <cell r="X934" t="str">
            <v>2015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724350</v>
          </cell>
        </row>
        <row r="935">
          <cell r="M935">
            <v>9</v>
          </cell>
          <cell r="N935" t="str">
            <v>2015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  <cell r="U935">
            <v>0</v>
          </cell>
          <cell r="W935">
            <v>9</v>
          </cell>
          <cell r="X935" t="str">
            <v>2015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724350</v>
          </cell>
        </row>
        <row r="936">
          <cell r="M936">
            <v>9</v>
          </cell>
          <cell r="N936" t="str">
            <v>2015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W936">
            <v>9</v>
          </cell>
          <cell r="X936" t="str">
            <v>2015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1206500</v>
          </cell>
        </row>
        <row r="937">
          <cell r="M937">
            <v>9</v>
          </cell>
          <cell r="N937" t="str">
            <v>2015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W937">
            <v>9</v>
          </cell>
          <cell r="X937" t="str">
            <v>2015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724350</v>
          </cell>
        </row>
        <row r="938">
          <cell r="M938">
            <v>9</v>
          </cell>
          <cell r="N938" t="str">
            <v>2015</v>
          </cell>
          <cell r="O938">
            <v>0</v>
          </cell>
          <cell r="P938">
            <v>0</v>
          </cell>
          <cell r="Q938">
            <v>0</v>
          </cell>
          <cell r="R938">
            <v>0</v>
          </cell>
          <cell r="S938">
            <v>0</v>
          </cell>
          <cell r="T938">
            <v>0</v>
          </cell>
          <cell r="U938">
            <v>0</v>
          </cell>
          <cell r="W938">
            <v>9</v>
          </cell>
          <cell r="X938" t="str">
            <v>2015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724350</v>
          </cell>
        </row>
        <row r="939">
          <cell r="M939">
            <v>9</v>
          </cell>
          <cell r="N939" t="str">
            <v>2015</v>
          </cell>
          <cell r="O939">
            <v>0</v>
          </cell>
          <cell r="P939">
            <v>0</v>
          </cell>
          <cell r="Q939">
            <v>0</v>
          </cell>
          <cell r="R939">
            <v>0</v>
          </cell>
          <cell r="S939">
            <v>0</v>
          </cell>
          <cell r="T939">
            <v>0</v>
          </cell>
          <cell r="U939">
            <v>0</v>
          </cell>
          <cell r="W939">
            <v>9</v>
          </cell>
          <cell r="X939" t="str">
            <v>2015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2012333</v>
          </cell>
          <cell r="AE939">
            <v>0</v>
          </cell>
        </row>
        <row r="940">
          <cell r="M940">
            <v>9</v>
          </cell>
          <cell r="N940" t="str">
            <v>2015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W940">
            <v>9</v>
          </cell>
          <cell r="X940" t="str">
            <v>2015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2012333</v>
          </cell>
          <cell r="AE940">
            <v>0</v>
          </cell>
        </row>
        <row r="941">
          <cell r="M941">
            <v>9</v>
          </cell>
          <cell r="N941" t="str">
            <v>2015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>
            <v>0</v>
          </cell>
          <cell r="W941">
            <v>9</v>
          </cell>
          <cell r="X941" t="str">
            <v>2015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724350</v>
          </cell>
        </row>
        <row r="942">
          <cell r="M942">
            <v>9</v>
          </cell>
          <cell r="N942" t="str">
            <v>2015</v>
          </cell>
          <cell r="O942">
            <v>0</v>
          </cell>
          <cell r="P942">
            <v>0</v>
          </cell>
          <cell r="Q942">
            <v>0</v>
          </cell>
          <cell r="R942">
            <v>0</v>
          </cell>
          <cell r="S942">
            <v>0</v>
          </cell>
          <cell r="T942">
            <v>0</v>
          </cell>
          <cell r="U942">
            <v>0</v>
          </cell>
          <cell r="W942">
            <v>9</v>
          </cell>
          <cell r="X942" t="str">
            <v>2015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1448700</v>
          </cell>
        </row>
        <row r="943">
          <cell r="M943">
            <v>9</v>
          </cell>
          <cell r="N943" t="str">
            <v>2015</v>
          </cell>
          <cell r="O943">
            <v>0</v>
          </cell>
          <cell r="P943">
            <v>0</v>
          </cell>
          <cell r="Q943">
            <v>0</v>
          </cell>
          <cell r="R943">
            <v>0</v>
          </cell>
          <cell r="S943">
            <v>0</v>
          </cell>
          <cell r="T943">
            <v>0</v>
          </cell>
          <cell r="U943">
            <v>0</v>
          </cell>
          <cell r="W943">
            <v>9</v>
          </cell>
          <cell r="X943" t="str">
            <v>2015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1448700</v>
          </cell>
        </row>
        <row r="944">
          <cell r="M944">
            <v>9</v>
          </cell>
          <cell r="N944" t="str">
            <v>2015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>
            <v>0</v>
          </cell>
          <cell r="W944">
            <v>9</v>
          </cell>
          <cell r="X944" t="str">
            <v>2015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2012333</v>
          </cell>
          <cell r="AE944">
            <v>0</v>
          </cell>
        </row>
        <row r="945">
          <cell r="M945">
            <v>10</v>
          </cell>
          <cell r="N945" t="str">
            <v>2015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W945">
            <v>10</v>
          </cell>
          <cell r="X945" t="str">
            <v>2015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627530</v>
          </cell>
        </row>
        <row r="946">
          <cell r="M946">
            <v>10</v>
          </cell>
          <cell r="N946" t="str">
            <v>2015</v>
          </cell>
          <cell r="O946">
            <v>0</v>
          </cell>
          <cell r="P946">
            <v>0</v>
          </cell>
          <cell r="Q946">
            <v>0</v>
          </cell>
          <cell r="R946">
            <v>0</v>
          </cell>
          <cell r="S946">
            <v>0</v>
          </cell>
          <cell r="T946">
            <v>0</v>
          </cell>
          <cell r="U946">
            <v>0</v>
          </cell>
          <cell r="W946">
            <v>10</v>
          </cell>
          <cell r="X946" t="str">
            <v>2015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454332</v>
          </cell>
        </row>
        <row r="947">
          <cell r="M947">
            <v>10</v>
          </cell>
          <cell r="N947" t="str">
            <v>2015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  <cell r="S947">
            <v>0</v>
          </cell>
          <cell r="T947">
            <v>0</v>
          </cell>
          <cell r="U947">
            <v>0</v>
          </cell>
          <cell r="W947">
            <v>10</v>
          </cell>
          <cell r="X947" t="str">
            <v>2015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627530</v>
          </cell>
        </row>
        <row r="948">
          <cell r="M948">
            <v>10</v>
          </cell>
          <cell r="N948" t="str">
            <v>2015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W948">
            <v>10</v>
          </cell>
          <cell r="X948" t="str">
            <v>2015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627530</v>
          </cell>
        </row>
        <row r="949">
          <cell r="M949">
            <v>10</v>
          </cell>
          <cell r="N949" t="str">
            <v>2015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W949">
            <v>10</v>
          </cell>
          <cell r="X949" t="str">
            <v>2015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627530</v>
          </cell>
        </row>
        <row r="950">
          <cell r="M950">
            <v>10</v>
          </cell>
          <cell r="N950" t="str">
            <v>2015</v>
          </cell>
          <cell r="O950">
            <v>0</v>
          </cell>
          <cell r="P950">
            <v>0</v>
          </cell>
          <cell r="Q950">
            <v>0</v>
          </cell>
          <cell r="R950">
            <v>0</v>
          </cell>
          <cell r="S950">
            <v>0</v>
          </cell>
          <cell r="T950">
            <v>0</v>
          </cell>
          <cell r="U950">
            <v>0</v>
          </cell>
          <cell r="W950">
            <v>10</v>
          </cell>
          <cell r="X950" t="str">
            <v>2015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7504004</v>
          </cell>
          <cell r="AE950">
            <v>0</v>
          </cell>
        </row>
        <row r="951">
          <cell r="M951">
            <v>10</v>
          </cell>
          <cell r="N951" t="str">
            <v>2015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W951">
            <v>10</v>
          </cell>
          <cell r="X951" t="str">
            <v>2015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627530</v>
          </cell>
        </row>
        <row r="952">
          <cell r="M952">
            <v>10</v>
          </cell>
          <cell r="N952" t="str">
            <v>2015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W952">
            <v>10</v>
          </cell>
          <cell r="X952" t="str">
            <v>2015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627530</v>
          </cell>
        </row>
        <row r="953">
          <cell r="M953">
            <v>10</v>
          </cell>
          <cell r="N953" t="str">
            <v>2015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W953">
            <v>10</v>
          </cell>
          <cell r="X953" t="str">
            <v>2015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627530</v>
          </cell>
        </row>
        <row r="954">
          <cell r="M954">
            <v>10</v>
          </cell>
          <cell r="N954" t="str">
            <v>2015</v>
          </cell>
          <cell r="O954">
            <v>0</v>
          </cell>
          <cell r="P954">
            <v>0</v>
          </cell>
          <cell r="Q954">
            <v>0</v>
          </cell>
          <cell r="R954">
            <v>0</v>
          </cell>
          <cell r="S954">
            <v>0</v>
          </cell>
          <cell r="T954">
            <v>10195899</v>
          </cell>
          <cell r="U954">
            <v>0</v>
          </cell>
          <cell r="W954">
            <v>10</v>
          </cell>
          <cell r="X954" t="str">
            <v>2015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</row>
        <row r="955">
          <cell r="M955">
            <v>10</v>
          </cell>
          <cell r="N955" t="str">
            <v>2015</v>
          </cell>
          <cell r="O955">
            <v>0</v>
          </cell>
          <cell r="P955">
            <v>0</v>
          </cell>
          <cell r="Q955">
            <v>0</v>
          </cell>
          <cell r="R955">
            <v>0</v>
          </cell>
          <cell r="S955">
            <v>0</v>
          </cell>
          <cell r="T955">
            <v>0</v>
          </cell>
          <cell r="U955">
            <v>35629616</v>
          </cell>
          <cell r="W955">
            <v>10</v>
          </cell>
          <cell r="X955" t="str">
            <v>2015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</row>
        <row r="956">
          <cell r="M956">
            <v>10</v>
          </cell>
          <cell r="N956" t="str">
            <v>2015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W956">
            <v>10</v>
          </cell>
          <cell r="X956" t="str">
            <v>2015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627530</v>
          </cell>
        </row>
        <row r="957">
          <cell r="M957">
            <v>11</v>
          </cell>
          <cell r="N957" t="str">
            <v>2015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W957">
            <v>11</v>
          </cell>
          <cell r="X957" t="str">
            <v>2015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1568833</v>
          </cell>
        </row>
        <row r="958">
          <cell r="M958">
            <v>11</v>
          </cell>
          <cell r="N958" t="str">
            <v>2015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  <cell r="U958">
            <v>0</v>
          </cell>
          <cell r="W958">
            <v>11</v>
          </cell>
          <cell r="X958" t="str">
            <v>2015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2307250</v>
          </cell>
          <cell r="AE958">
            <v>0</v>
          </cell>
        </row>
        <row r="959">
          <cell r="M959">
            <v>11</v>
          </cell>
          <cell r="N959" t="str">
            <v>2015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  <cell r="S959">
            <v>0</v>
          </cell>
          <cell r="T959">
            <v>0</v>
          </cell>
          <cell r="U959">
            <v>0</v>
          </cell>
          <cell r="W959">
            <v>11</v>
          </cell>
          <cell r="X959" t="str">
            <v>2015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1568833</v>
          </cell>
        </row>
        <row r="960">
          <cell r="M960">
            <v>11</v>
          </cell>
          <cell r="N960" t="str">
            <v>2015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W960">
            <v>11</v>
          </cell>
          <cell r="X960" t="str">
            <v>2015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1414774</v>
          </cell>
        </row>
        <row r="961">
          <cell r="M961">
            <v>11</v>
          </cell>
          <cell r="N961" t="str">
            <v>2015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  <cell r="U961">
            <v>0</v>
          </cell>
          <cell r="W961">
            <v>11</v>
          </cell>
          <cell r="X961" t="str">
            <v>2015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784417</v>
          </cell>
        </row>
        <row r="962">
          <cell r="M962">
            <v>11</v>
          </cell>
          <cell r="N962" t="str">
            <v>2015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W962">
            <v>11</v>
          </cell>
          <cell r="X962" t="str">
            <v>2015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1814891</v>
          </cell>
        </row>
        <row r="963">
          <cell r="M963">
            <v>11</v>
          </cell>
          <cell r="N963" t="str">
            <v>2015</v>
          </cell>
          <cell r="O963">
            <v>0</v>
          </cell>
          <cell r="P963">
            <v>0</v>
          </cell>
          <cell r="Q963">
            <v>0</v>
          </cell>
          <cell r="R963">
            <v>0</v>
          </cell>
          <cell r="S963">
            <v>0</v>
          </cell>
          <cell r="T963">
            <v>0</v>
          </cell>
          <cell r="U963">
            <v>0</v>
          </cell>
          <cell r="W963">
            <v>11</v>
          </cell>
          <cell r="X963" t="str">
            <v>2015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784417</v>
          </cell>
        </row>
        <row r="964">
          <cell r="M964">
            <v>11</v>
          </cell>
          <cell r="N964" t="str">
            <v>2015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W964">
            <v>11</v>
          </cell>
          <cell r="X964" t="str">
            <v>2015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1568833</v>
          </cell>
        </row>
        <row r="965">
          <cell r="M965">
            <v>11</v>
          </cell>
          <cell r="N965" t="str">
            <v>2015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W965">
            <v>11</v>
          </cell>
          <cell r="X965" t="str">
            <v>2015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2307250</v>
          </cell>
          <cell r="AE965">
            <v>0</v>
          </cell>
        </row>
        <row r="966">
          <cell r="M966">
            <v>11</v>
          </cell>
          <cell r="N966" t="str">
            <v>2015</v>
          </cell>
          <cell r="O966">
            <v>0</v>
          </cell>
          <cell r="P966">
            <v>0</v>
          </cell>
          <cell r="Q966">
            <v>0</v>
          </cell>
          <cell r="R966">
            <v>0</v>
          </cell>
          <cell r="S966">
            <v>0</v>
          </cell>
          <cell r="T966">
            <v>0</v>
          </cell>
          <cell r="U966">
            <v>0</v>
          </cell>
          <cell r="W966">
            <v>11</v>
          </cell>
          <cell r="X966" t="str">
            <v>2015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1568833</v>
          </cell>
        </row>
        <row r="967">
          <cell r="M967">
            <v>12</v>
          </cell>
          <cell r="N967" t="str">
            <v>2015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W967">
            <v>12</v>
          </cell>
          <cell r="X967" t="str">
            <v>2015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2307250</v>
          </cell>
          <cell r="AE967">
            <v>0</v>
          </cell>
        </row>
        <row r="968">
          <cell r="M968">
            <v>12</v>
          </cell>
          <cell r="N968" t="str">
            <v>2015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W968">
            <v>12</v>
          </cell>
          <cell r="X968" t="str">
            <v>2015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2307250</v>
          </cell>
          <cell r="AE968">
            <v>0</v>
          </cell>
        </row>
        <row r="969">
          <cell r="M969">
            <v>12</v>
          </cell>
          <cell r="N969" t="str">
            <v>2015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W969">
            <v>12</v>
          </cell>
          <cell r="X969" t="str">
            <v>2015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784417</v>
          </cell>
        </row>
        <row r="970">
          <cell r="M970">
            <v>12</v>
          </cell>
          <cell r="N970" t="str">
            <v>2015</v>
          </cell>
          <cell r="O970">
            <v>0</v>
          </cell>
          <cell r="P970">
            <v>0</v>
          </cell>
          <cell r="Q970">
            <v>0</v>
          </cell>
          <cell r="R970">
            <v>0</v>
          </cell>
          <cell r="S970">
            <v>0</v>
          </cell>
          <cell r="T970">
            <v>0</v>
          </cell>
          <cell r="U970">
            <v>0</v>
          </cell>
          <cell r="W970">
            <v>12</v>
          </cell>
          <cell r="X970" t="str">
            <v>2015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784417</v>
          </cell>
        </row>
        <row r="971">
          <cell r="M971">
            <v>12</v>
          </cell>
          <cell r="N971" t="str">
            <v>2015</v>
          </cell>
          <cell r="O971">
            <v>0</v>
          </cell>
          <cell r="P971">
            <v>0</v>
          </cell>
          <cell r="Q971">
            <v>0</v>
          </cell>
          <cell r="R971">
            <v>0</v>
          </cell>
          <cell r="S971">
            <v>0</v>
          </cell>
          <cell r="T971">
            <v>0</v>
          </cell>
          <cell r="U971">
            <v>0</v>
          </cell>
          <cell r="W971">
            <v>12</v>
          </cell>
          <cell r="X971" t="str">
            <v>2015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1568833</v>
          </cell>
        </row>
        <row r="972">
          <cell r="M972">
            <v>12</v>
          </cell>
          <cell r="N972" t="str">
            <v>2015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W972">
            <v>12</v>
          </cell>
          <cell r="X972" t="str">
            <v>2015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1568833</v>
          </cell>
        </row>
        <row r="973">
          <cell r="M973">
            <v>12</v>
          </cell>
          <cell r="N973" t="str">
            <v>2015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0</v>
          </cell>
          <cell r="U973">
            <v>0</v>
          </cell>
          <cell r="W973">
            <v>12</v>
          </cell>
          <cell r="X973" t="str">
            <v>2015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1568833</v>
          </cell>
        </row>
        <row r="974">
          <cell r="M974">
            <v>12</v>
          </cell>
          <cell r="N974" t="str">
            <v>2015</v>
          </cell>
          <cell r="O974">
            <v>0</v>
          </cell>
          <cell r="P974">
            <v>0</v>
          </cell>
          <cell r="Q974">
            <v>0</v>
          </cell>
          <cell r="R974">
            <v>0</v>
          </cell>
          <cell r="S974">
            <v>0</v>
          </cell>
          <cell r="T974">
            <v>0</v>
          </cell>
          <cell r="U974">
            <v>0</v>
          </cell>
          <cell r="W974">
            <v>12</v>
          </cell>
          <cell r="X974" t="str">
            <v>2015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1660883</v>
          </cell>
        </row>
        <row r="975">
          <cell r="M975">
            <v>12</v>
          </cell>
          <cell r="N975" t="str">
            <v>2015</v>
          </cell>
          <cell r="O975">
            <v>0</v>
          </cell>
          <cell r="P975">
            <v>0</v>
          </cell>
          <cell r="Q975">
            <v>0</v>
          </cell>
          <cell r="R975">
            <v>0</v>
          </cell>
          <cell r="S975">
            <v>0</v>
          </cell>
          <cell r="T975">
            <v>0</v>
          </cell>
          <cell r="U975">
            <v>0</v>
          </cell>
          <cell r="W975">
            <v>12</v>
          </cell>
          <cell r="X975" t="str">
            <v>2015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1568833</v>
          </cell>
        </row>
        <row r="976">
          <cell r="M976">
            <v>12</v>
          </cell>
          <cell r="N976" t="str">
            <v>2015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W976">
            <v>12</v>
          </cell>
          <cell r="X976" t="str">
            <v>2015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1568833</v>
          </cell>
        </row>
        <row r="977">
          <cell r="M977">
            <v>1</v>
          </cell>
          <cell r="N977" t="str">
            <v>2016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W977">
            <v>1</v>
          </cell>
          <cell r="X977" t="str">
            <v>2016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654500</v>
          </cell>
          <cell r="AE977">
            <v>0</v>
          </cell>
        </row>
        <row r="978">
          <cell r="M978">
            <v>1</v>
          </cell>
          <cell r="N978" t="str">
            <v>2016</v>
          </cell>
          <cell r="O978">
            <v>0</v>
          </cell>
          <cell r="P978">
            <v>0</v>
          </cell>
          <cell r="Q978">
            <v>0</v>
          </cell>
          <cell r="R978">
            <v>0</v>
          </cell>
          <cell r="S978">
            <v>0</v>
          </cell>
          <cell r="T978">
            <v>0</v>
          </cell>
          <cell r="U978">
            <v>0</v>
          </cell>
          <cell r="W978">
            <v>1</v>
          </cell>
          <cell r="X978" t="str">
            <v>2016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654500</v>
          </cell>
          <cell r="AE978">
            <v>0</v>
          </cell>
        </row>
        <row r="979">
          <cell r="M979">
            <v>1</v>
          </cell>
          <cell r="N979" t="str">
            <v>2016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0</v>
          </cell>
          <cell r="T979">
            <v>0</v>
          </cell>
          <cell r="U979">
            <v>0</v>
          </cell>
          <cell r="W979">
            <v>1</v>
          </cell>
          <cell r="X979" t="str">
            <v>2016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2733000</v>
          </cell>
        </row>
        <row r="980">
          <cell r="M980">
            <v>1</v>
          </cell>
          <cell r="N980" t="str">
            <v>2016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W980">
            <v>1</v>
          </cell>
          <cell r="X980" t="str">
            <v>2016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654500</v>
          </cell>
          <cell r="AE980">
            <v>0</v>
          </cell>
        </row>
        <row r="981">
          <cell r="M981">
            <v>1</v>
          </cell>
          <cell r="N981" t="str">
            <v>2016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W981">
            <v>1</v>
          </cell>
          <cell r="X981" t="str">
            <v>2016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654500</v>
          </cell>
          <cell r="AE981">
            <v>0</v>
          </cell>
        </row>
        <row r="982">
          <cell r="M982">
            <v>2</v>
          </cell>
          <cell r="N982" t="str">
            <v>2016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W982">
            <v>2</v>
          </cell>
          <cell r="X982" t="str">
            <v>2016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2197900</v>
          </cell>
        </row>
        <row r="983">
          <cell r="M983">
            <v>2</v>
          </cell>
          <cell r="N983" t="str">
            <v>2016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0</v>
          </cell>
          <cell r="W983">
            <v>2</v>
          </cell>
          <cell r="X983" t="str">
            <v>2016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654500</v>
          </cell>
          <cell r="AE983">
            <v>0</v>
          </cell>
        </row>
        <row r="984">
          <cell r="M984">
            <v>2</v>
          </cell>
          <cell r="N984" t="str">
            <v>2016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W984">
            <v>2</v>
          </cell>
          <cell r="X984" t="str">
            <v>2016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267550</v>
          </cell>
        </row>
        <row r="985">
          <cell r="M985">
            <v>2</v>
          </cell>
          <cell r="N985" t="str">
            <v>2016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W985">
            <v>2</v>
          </cell>
          <cell r="X985" t="str">
            <v>2016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654500</v>
          </cell>
          <cell r="AE985">
            <v>0</v>
          </cell>
        </row>
        <row r="986">
          <cell r="M986">
            <v>2</v>
          </cell>
          <cell r="N986" t="str">
            <v>2016</v>
          </cell>
          <cell r="O986">
            <v>0</v>
          </cell>
          <cell r="P986">
            <v>0</v>
          </cell>
          <cell r="Q986">
            <v>0</v>
          </cell>
          <cell r="R986">
            <v>0</v>
          </cell>
          <cell r="S986">
            <v>0</v>
          </cell>
          <cell r="T986">
            <v>0</v>
          </cell>
          <cell r="U986">
            <v>0</v>
          </cell>
          <cell r="W986">
            <v>2</v>
          </cell>
          <cell r="X986" t="str">
            <v>2016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654500</v>
          </cell>
          <cell r="AE986">
            <v>0</v>
          </cell>
        </row>
        <row r="987">
          <cell r="M987">
            <v>2</v>
          </cell>
          <cell r="N987" t="str">
            <v>2016</v>
          </cell>
          <cell r="O987">
            <v>0</v>
          </cell>
          <cell r="P987">
            <v>0</v>
          </cell>
          <cell r="Q987">
            <v>0</v>
          </cell>
          <cell r="R987">
            <v>0</v>
          </cell>
          <cell r="S987">
            <v>0</v>
          </cell>
          <cell r="T987">
            <v>0</v>
          </cell>
          <cell r="U987">
            <v>0</v>
          </cell>
          <cell r="W987">
            <v>2</v>
          </cell>
          <cell r="X987" t="str">
            <v>2016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654500</v>
          </cell>
          <cell r="AE987">
            <v>0</v>
          </cell>
        </row>
        <row r="988">
          <cell r="M988">
            <v>2</v>
          </cell>
          <cell r="N988" t="str">
            <v>2016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W988">
            <v>2</v>
          </cell>
          <cell r="X988" t="str">
            <v>2016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267550</v>
          </cell>
        </row>
        <row r="989">
          <cell r="M989">
            <v>3</v>
          </cell>
          <cell r="N989" t="str">
            <v>2016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>
            <v>0</v>
          </cell>
          <cell r="W989">
            <v>3</v>
          </cell>
          <cell r="X989" t="str">
            <v>2016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325050</v>
          </cell>
        </row>
        <row r="990">
          <cell r="M990">
            <v>3</v>
          </cell>
          <cell r="N990" t="str">
            <v>2016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W990">
            <v>3</v>
          </cell>
          <cell r="X990" t="str">
            <v>2016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267550</v>
          </cell>
        </row>
        <row r="991">
          <cell r="M991">
            <v>3</v>
          </cell>
          <cell r="N991" t="str">
            <v>2016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W991">
            <v>3</v>
          </cell>
          <cell r="X991" t="str">
            <v>2016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654500</v>
          </cell>
          <cell r="AE991">
            <v>0</v>
          </cell>
        </row>
        <row r="992">
          <cell r="M992">
            <v>3</v>
          </cell>
          <cell r="N992" t="str">
            <v>2016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W992">
            <v>3</v>
          </cell>
          <cell r="X992" t="str">
            <v>2016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654500</v>
          </cell>
          <cell r="AE992">
            <v>0</v>
          </cell>
        </row>
        <row r="993">
          <cell r="M993">
            <v>3</v>
          </cell>
          <cell r="N993" t="str">
            <v>2016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W993">
            <v>3</v>
          </cell>
          <cell r="X993" t="str">
            <v>2016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535100</v>
          </cell>
        </row>
        <row r="994">
          <cell r="M994">
            <v>3</v>
          </cell>
          <cell r="N994" t="str">
            <v>2016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W994">
            <v>3</v>
          </cell>
          <cell r="X994" t="str">
            <v>2016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267550</v>
          </cell>
        </row>
        <row r="995">
          <cell r="M995">
            <v>3</v>
          </cell>
          <cell r="N995" t="str">
            <v>2016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>
            <v>0</v>
          </cell>
          <cell r="W995">
            <v>3</v>
          </cell>
          <cell r="X995" t="str">
            <v>2016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267550</v>
          </cell>
        </row>
        <row r="996">
          <cell r="M996">
            <v>3</v>
          </cell>
          <cell r="N996" t="str">
            <v>2016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W996">
            <v>3</v>
          </cell>
          <cell r="X996" t="str">
            <v>2016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267550</v>
          </cell>
        </row>
        <row r="997">
          <cell r="M997">
            <v>3</v>
          </cell>
          <cell r="N997" t="str">
            <v>2016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W997">
            <v>3</v>
          </cell>
          <cell r="X997" t="str">
            <v>2016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654500</v>
          </cell>
          <cell r="AE997">
            <v>0</v>
          </cell>
        </row>
        <row r="998">
          <cell r="M998">
            <v>3</v>
          </cell>
          <cell r="N998" t="str">
            <v>2016</v>
          </cell>
          <cell r="O998">
            <v>0</v>
          </cell>
          <cell r="P998">
            <v>0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  <cell r="U998">
            <v>0</v>
          </cell>
          <cell r="W998">
            <v>3</v>
          </cell>
          <cell r="X998" t="str">
            <v>2016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654500</v>
          </cell>
          <cell r="AE998">
            <v>0</v>
          </cell>
        </row>
        <row r="999">
          <cell r="M999">
            <v>3</v>
          </cell>
          <cell r="N999" t="str">
            <v>2016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W999">
            <v>3</v>
          </cell>
          <cell r="X999" t="str">
            <v>2016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267550</v>
          </cell>
        </row>
        <row r="1000">
          <cell r="M1000">
            <v>3</v>
          </cell>
          <cell r="N1000" t="str">
            <v>2016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W1000">
            <v>3</v>
          </cell>
          <cell r="X1000" t="str">
            <v>2016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535100</v>
          </cell>
        </row>
        <row r="1001">
          <cell r="M1001">
            <v>4</v>
          </cell>
          <cell r="N1001" t="str">
            <v>2016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5097989</v>
          </cell>
          <cell r="U1001">
            <v>0</v>
          </cell>
          <cell r="W1001">
            <v>4</v>
          </cell>
          <cell r="X1001" t="str">
            <v>2016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</row>
        <row r="1002">
          <cell r="M1002">
            <v>4</v>
          </cell>
          <cell r="N1002" t="str">
            <v>2016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17814556</v>
          </cell>
          <cell r="W1002">
            <v>4</v>
          </cell>
          <cell r="X1002" t="str">
            <v>2016</v>
          </cell>
          <cell r="Y1002">
            <v>0</v>
          </cell>
          <cell r="Z1002">
            <v>0</v>
          </cell>
          <cell r="AA1002">
            <v>0</v>
          </cell>
          <cell r="AB1002">
            <v>0</v>
          </cell>
          <cell r="AC1002">
            <v>0</v>
          </cell>
          <cell r="AD1002">
            <v>0</v>
          </cell>
          <cell r="AE1002">
            <v>0</v>
          </cell>
        </row>
        <row r="1003">
          <cell r="M1003">
            <v>10</v>
          </cell>
          <cell r="N1003" t="str">
            <v>2016</v>
          </cell>
          <cell r="O1003">
            <v>0</v>
          </cell>
          <cell r="P1003">
            <v>0</v>
          </cell>
          <cell r="Q1003">
            <v>0</v>
          </cell>
          <cell r="R1003">
            <v>0</v>
          </cell>
          <cell r="S1003">
            <v>0</v>
          </cell>
          <cell r="T1003">
            <v>0</v>
          </cell>
          <cell r="U1003">
            <v>0</v>
          </cell>
          <cell r="W1003">
            <v>10</v>
          </cell>
          <cell r="X1003" t="str">
            <v>2016</v>
          </cell>
          <cell r="Y1003">
            <v>0</v>
          </cell>
          <cell r="Z1003">
            <v>0</v>
          </cell>
          <cell r="AA1003">
            <v>0</v>
          </cell>
          <cell r="AB1003">
            <v>0</v>
          </cell>
          <cell r="AC1003">
            <v>0</v>
          </cell>
          <cell r="AD1003">
            <v>0</v>
          </cell>
          <cell r="AE1003">
            <v>1412400</v>
          </cell>
        </row>
        <row r="1004">
          <cell r="M1004">
            <v>10</v>
          </cell>
          <cell r="N1004" t="str">
            <v>2016</v>
          </cell>
          <cell r="O1004">
            <v>0</v>
          </cell>
          <cell r="P1004">
            <v>0</v>
          </cell>
          <cell r="Q1004">
            <v>0</v>
          </cell>
          <cell r="R1004">
            <v>0</v>
          </cell>
          <cell r="S1004">
            <v>0</v>
          </cell>
          <cell r="T1004">
            <v>0</v>
          </cell>
          <cell r="U1004">
            <v>0</v>
          </cell>
          <cell r="W1004">
            <v>10</v>
          </cell>
          <cell r="X1004" t="str">
            <v>2016</v>
          </cell>
          <cell r="Y1004">
            <v>0</v>
          </cell>
          <cell r="Z1004">
            <v>0</v>
          </cell>
          <cell r="AA1004">
            <v>0</v>
          </cell>
          <cell r="AB1004">
            <v>0</v>
          </cell>
          <cell r="AC1004">
            <v>0</v>
          </cell>
          <cell r="AD1004">
            <v>536400</v>
          </cell>
          <cell r="AE1004">
            <v>0</v>
          </cell>
        </row>
        <row r="1005">
          <cell r="M1005">
            <v>10</v>
          </cell>
          <cell r="N1005" t="str">
            <v>2016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W1005">
            <v>10</v>
          </cell>
          <cell r="X1005" t="str">
            <v>2016</v>
          </cell>
          <cell r="Y1005">
            <v>0</v>
          </cell>
          <cell r="Z1005">
            <v>0</v>
          </cell>
          <cell r="AA1005">
            <v>0</v>
          </cell>
          <cell r="AB1005">
            <v>0</v>
          </cell>
          <cell r="AC1005">
            <v>0</v>
          </cell>
          <cell r="AD1005">
            <v>9488318</v>
          </cell>
          <cell r="AE1005">
            <v>0</v>
          </cell>
        </row>
        <row r="1006">
          <cell r="M1006">
            <v>10</v>
          </cell>
          <cell r="N1006" t="str">
            <v>2016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W1006">
            <v>10</v>
          </cell>
          <cell r="X1006" t="str">
            <v>2016</v>
          </cell>
          <cell r="Y1006">
            <v>0</v>
          </cell>
          <cell r="Z1006">
            <v>0</v>
          </cell>
          <cell r="AA1006">
            <v>0</v>
          </cell>
          <cell r="AB1006">
            <v>0</v>
          </cell>
          <cell r="AC1006">
            <v>0</v>
          </cell>
          <cell r="AD1006">
            <v>0</v>
          </cell>
          <cell r="AE1006">
            <v>24611997</v>
          </cell>
        </row>
        <row r="1007">
          <cell r="M1007">
            <v>11</v>
          </cell>
          <cell r="N1007" t="str">
            <v>2016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W1007">
            <v>11</v>
          </cell>
          <cell r="X1007" t="str">
            <v>2016</v>
          </cell>
          <cell r="Y1007">
            <v>0</v>
          </cell>
          <cell r="Z1007">
            <v>0</v>
          </cell>
          <cell r="AA1007">
            <v>0</v>
          </cell>
          <cell r="AB1007">
            <v>0</v>
          </cell>
          <cell r="AC1007">
            <v>0</v>
          </cell>
          <cell r="AD1007">
            <v>0</v>
          </cell>
          <cell r="AE1007">
            <v>1114928</v>
          </cell>
        </row>
        <row r="1008">
          <cell r="M1008">
            <v>11</v>
          </cell>
          <cell r="N1008" t="str">
            <v>2016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W1008">
            <v>11</v>
          </cell>
          <cell r="X1008" t="str">
            <v>2016</v>
          </cell>
          <cell r="Y1008">
            <v>0</v>
          </cell>
          <cell r="Z1008">
            <v>0</v>
          </cell>
          <cell r="AA1008">
            <v>0</v>
          </cell>
          <cell r="AB1008">
            <v>0</v>
          </cell>
          <cell r="AC1008">
            <v>0</v>
          </cell>
          <cell r="AD1008">
            <v>103500</v>
          </cell>
          <cell r="AE1008">
            <v>0</v>
          </cell>
        </row>
        <row r="1009">
          <cell r="M1009">
            <v>12</v>
          </cell>
          <cell r="N1009" t="str">
            <v>2016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>
            <v>0</v>
          </cell>
          <cell r="W1009">
            <v>12</v>
          </cell>
          <cell r="X1009" t="str">
            <v>2016</v>
          </cell>
          <cell r="Y1009">
            <v>0</v>
          </cell>
          <cell r="Z1009">
            <v>0</v>
          </cell>
          <cell r="AA1009">
            <v>0</v>
          </cell>
          <cell r="AB1009">
            <v>0</v>
          </cell>
          <cell r="AC1009">
            <v>0</v>
          </cell>
          <cell r="AD1009">
            <v>0</v>
          </cell>
          <cell r="AE1009">
            <v>1114928</v>
          </cell>
        </row>
        <row r="1010">
          <cell r="M1010">
            <v>12</v>
          </cell>
          <cell r="N1010" t="str">
            <v>2016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W1010">
            <v>12</v>
          </cell>
          <cell r="X1010" t="str">
            <v>2016</v>
          </cell>
          <cell r="Y1010">
            <v>0</v>
          </cell>
          <cell r="Z1010">
            <v>0</v>
          </cell>
          <cell r="AA1010">
            <v>0</v>
          </cell>
          <cell r="AB1010">
            <v>0</v>
          </cell>
          <cell r="AC1010">
            <v>0</v>
          </cell>
          <cell r="AD1010">
            <v>103500</v>
          </cell>
          <cell r="AE1010">
            <v>0</v>
          </cell>
        </row>
        <row r="1011">
          <cell r="M1011">
            <v>4</v>
          </cell>
          <cell r="N1011" t="str">
            <v>2017</v>
          </cell>
          <cell r="O1011">
            <v>0</v>
          </cell>
          <cell r="P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  <cell r="U1011">
            <v>0</v>
          </cell>
          <cell r="W1011">
            <v>4</v>
          </cell>
          <cell r="X1011" t="str">
            <v>2017</v>
          </cell>
          <cell r="Y1011">
            <v>0</v>
          </cell>
          <cell r="Z1011">
            <v>0</v>
          </cell>
          <cell r="AA1011">
            <v>0</v>
          </cell>
          <cell r="AB1011">
            <v>0</v>
          </cell>
          <cell r="AC1011">
            <v>0</v>
          </cell>
          <cell r="AD1011">
            <v>4744166</v>
          </cell>
          <cell r="AE1011">
            <v>0</v>
          </cell>
        </row>
        <row r="1012">
          <cell r="M1012">
            <v>4</v>
          </cell>
          <cell r="N1012" t="str">
            <v>2017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  <cell r="U1012">
            <v>0</v>
          </cell>
          <cell r="W1012">
            <v>4</v>
          </cell>
          <cell r="X1012" t="str">
            <v>2017</v>
          </cell>
          <cell r="Y1012">
            <v>0</v>
          </cell>
          <cell r="Z1012">
            <v>0</v>
          </cell>
          <cell r="AA1012">
            <v>0</v>
          </cell>
          <cell r="AB1012">
            <v>0</v>
          </cell>
          <cell r="AC1012">
            <v>0</v>
          </cell>
          <cell r="AD1012">
            <v>0</v>
          </cell>
          <cell r="AE1012">
            <v>12305732</v>
          </cell>
        </row>
      </sheetData>
      <sheetData sheetId="5" refreshError="1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lines"/>
      <sheetName val="Constants"/>
      <sheetName val="Version"/>
      <sheetName val="Annual_Monthly &amp; Transpose"/>
      <sheetName val="Asset_Master_15yrs_Mthly"/>
      <sheetName val="Settings"/>
      <sheetName val="Settings_Expand"/>
      <sheetName val="Lease Asset"/>
      <sheetName val="RevReq Asset"/>
      <sheetName val="Asset_Master"/>
      <sheetName val="Annual Inputs"/>
      <sheetName val="RevReq Base"/>
      <sheetName val="RevReq Details II"/>
      <sheetName val="RevReq Consol"/>
      <sheetName val="Spending Curve"/>
      <sheetName val="Recurring Capital"/>
      <sheetName val="Project Inputs"/>
      <sheetName val="Vogtle 3"/>
      <sheetName val="Vogtle 4"/>
      <sheetName val="Start"/>
      <sheetName val="Vogtle 3 - 40% Bonus - AFUDC "/>
      <sheetName val="Vogtle 4 - 30% Bonus - AFUDC "/>
      <sheetName val="Vogtle 4 - AFUDC 20"/>
      <sheetName val="End"/>
      <sheetName val="Recurring Capital 3&amp;4"/>
      <sheetName val="Original AFUDC"/>
      <sheetName val="Financial Engine"/>
      <sheetName val="Summary Report"/>
      <sheetName val="Financing Cost Summary"/>
      <sheetName val="Rate Impact Feeder"/>
      <sheetName val="UI No Calc Output"/>
      <sheetName val="Graphs_Custom_Settings"/>
      <sheetName val="Summary (SPC)"/>
      <sheetName val="Labels"/>
      <sheetName val="Prt_Reports"/>
      <sheetName val="Graphs_Valuation"/>
      <sheetName val="Retail RevReq View"/>
    </sheetNames>
    <sheetDataSet>
      <sheetData sheetId="0" refreshError="1"/>
      <sheetData sheetId="1">
        <row r="6">
          <cell r="C6" t="str">
            <v>Monthly</v>
          </cell>
          <cell r="D6" t="str">
            <v>Semiannual</v>
          </cell>
          <cell r="E6" t="str">
            <v>Annual</v>
          </cell>
        </row>
        <row r="7">
          <cell r="C7" t="str">
            <v>AFUDC</v>
          </cell>
          <cell r="D7" t="str">
            <v>IDC</v>
          </cell>
          <cell r="E7" t="str">
            <v>Interest During Construction (IDC)</v>
          </cell>
        </row>
        <row r="8">
          <cell r="C8">
            <v>1</v>
          </cell>
          <cell r="D8">
            <v>2</v>
          </cell>
          <cell r="E8">
            <v>3</v>
          </cell>
          <cell r="F8">
            <v>4</v>
          </cell>
          <cell r="G8">
            <v>5</v>
          </cell>
          <cell r="H8">
            <v>6</v>
          </cell>
          <cell r="I8">
            <v>7</v>
          </cell>
          <cell r="J8">
            <v>8</v>
          </cell>
          <cell r="K8">
            <v>9</v>
          </cell>
          <cell r="L8">
            <v>10</v>
          </cell>
        </row>
        <row r="9">
          <cell r="C9" t="str">
            <v>No</v>
          </cell>
          <cell r="D9" t="str">
            <v>Constant</v>
          </cell>
          <cell r="E9" t="str">
            <v>Escalating</v>
          </cell>
        </row>
        <row r="10">
          <cell r="C10" t="str">
            <v>No</v>
          </cell>
          <cell r="D10" t="str">
            <v>Manual</v>
          </cell>
          <cell r="E10" t="str">
            <v>CWIP</v>
          </cell>
        </row>
        <row r="11">
          <cell r="C11" t="str">
            <v>ECC</v>
          </cell>
          <cell r="D11" t="str">
            <v>DRR</v>
          </cell>
        </row>
        <row r="12">
          <cell r="C12" t="str">
            <v>Yes - Straight Line</v>
          </cell>
          <cell r="D12" t="str">
            <v>Yes - Unit of Production</v>
          </cell>
          <cell r="E12" t="str">
            <v>No</v>
          </cell>
        </row>
        <row r="18">
          <cell r="C18" t="str">
            <v>ON</v>
          </cell>
          <cell r="D18" t="str">
            <v>OFF</v>
          </cell>
        </row>
        <row r="19">
          <cell r="C19" t="str">
            <v>Manual</v>
          </cell>
          <cell r="D19" t="str">
            <v>Percentage</v>
          </cell>
        </row>
        <row r="20">
          <cell r="C20" t="str">
            <v>Operating</v>
          </cell>
          <cell r="D20" t="str">
            <v>Capital</v>
          </cell>
        </row>
        <row r="21">
          <cell r="C21" t="str">
            <v>Enter Manual Discount Rate</v>
          </cell>
          <cell r="D21" t="str">
            <v>Project Discount Rate Will Be Used</v>
          </cell>
        </row>
        <row r="26">
          <cell r="C26" t="str">
            <v>Gross Plant Balance - Book Basis (Beginning)</v>
          </cell>
          <cell r="D26" t="str">
            <v>Original Book Value</v>
          </cell>
          <cell r="E26" t="str">
            <v>Net Plant Balance</v>
          </cell>
          <cell r="F26" t="str">
            <v>Average of Gross and Net</v>
          </cell>
        </row>
        <row r="28">
          <cell r="C28" t="str">
            <v>APC</v>
          </cell>
          <cell r="D28" t="str">
            <v>GPC</v>
          </cell>
          <cell r="E28" t="str">
            <v>GULF</v>
          </cell>
          <cell r="F28" t="str">
            <v>MPC</v>
          </cell>
          <cell r="G28" t="str">
            <v>System</v>
          </cell>
          <cell r="H28" t="str">
            <v>Burke County</v>
          </cell>
        </row>
        <row r="29">
          <cell r="C29" t="str">
            <v>Base Inflation Rate</v>
          </cell>
          <cell r="D29" t="str">
            <v>GDP</v>
          </cell>
          <cell r="E29" t="str">
            <v>CPI</v>
          </cell>
          <cell r="F29" t="str">
            <v>PPI</v>
          </cell>
          <cell r="G29" t="str">
            <v>GDP - Implicit Price Deflator</v>
          </cell>
          <cell r="H29" t="str">
            <v>Other</v>
          </cell>
        </row>
        <row r="30">
          <cell r="C30" t="str">
            <v>Regulated</v>
          </cell>
          <cell r="D30" t="str">
            <v>Unregulated</v>
          </cell>
        </row>
        <row r="32">
          <cell r="C32" t="str">
            <v>APC</v>
          </cell>
          <cell r="D32" t="str">
            <v>GPC</v>
          </cell>
          <cell r="E32" t="str">
            <v>GULF</v>
          </cell>
          <cell r="F32" t="str">
            <v>MPC</v>
          </cell>
          <cell r="G32" t="str">
            <v>System</v>
          </cell>
          <cell r="H32" t="str">
            <v>Burke County</v>
          </cell>
        </row>
        <row r="33">
          <cell r="C33" t="str">
            <v>Yes</v>
          </cell>
          <cell r="D33" t="str">
            <v>No</v>
          </cell>
        </row>
        <row r="34">
          <cell r="C34" t="str">
            <v>Manual</v>
          </cell>
          <cell r="D34" t="str">
            <v>Cents / Kwh</v>
          </cell>
        </row>
        <row r="35">
          <cell r="C35" t="str">
            <v>$/Kw</v>
          </cell>
          <cell r="D35" t="str">
            <v>$/MW</v>
          </cell>
        </row>
        <row r="36">
          <cell r="C36" t="str">
            <v>Project WACC</v>
          </cell>
          <cell r="D36" t="str">
            <v>Manual</v>
          </cell>
        </row>
        <row r="37">
          <cell r="C37" t="str">
            <v>OK</v>
          </cell>
          <cell r="D37" t="str">
            <v>WARNING:  Balance Sheet Suspense</v>
          </cell>
          <cell r="F37" t="str">
            <v>WARNING:  IS Suspense</v>
          </cell>
          <cell r="H37" t="str">
            <v>Warning:  Cap Structure</v>
          </cell>
          <cell r="I37" t="str">
            <v>Warning:  Free Cash Flow</v>
          </cell>
          <cell r="J37" t="str">
            <v>Warning: Net Change in Cash</v>
          </cell>
          <cell r="K37" t="str">
            <v>Warning: Spending Curve</v>
          </cell>
        </row>
        <row r="38">
          <cell r="C38" t="str">
            <v>Quarterly</v>
          </cell>
          <cell r="D38" t="str">
            <v>Semiannual</v>
          </cell>
          <cell r="E38" t="str">
            <v>Annual</v>
          </cell>
        </row>
        <row r="39">
          <cell r="C39" t="str">
            <v>Solar PV</v>
          </cell>
          <cell r="D39" t="str">
            <v>Wind</v>
          </cell>
          <cell r="E39" t="str">
            <v>Biomass</v>
          </cell>
        </row>
      </sheetData>
      <sheetData sheetId="2" refreshError="1"/>
      <sheetData sheetId="3" refreshError="1"/>
      <sheetData sheetId="4" refreshError="1"/>
      <sheetData sheetId="5">
        <row r="6">
          <cell r="C6">
            <v>40178</v>
          </cell>
        </row>
        <row r="10">
          <cell r="C10" t="str">
            <v>Total</v>
          </cell>
        </row>
        <row r="12">
          <cell r="C12" t="str">
            <v>Yes</v>
          </cell>
        </row>
        <row r="14">
          <cell r="C14" t="str">
            <v>Manual</v>
          </cell>
        </row>
        <row r="18">
          <cell r="C18" t="str">
            <v>Yes - Straight Line</v>
          </cell>
        </row>
        <row r="20">
          <cell r="C20" t="str">
            <v>No</v>
          </cell>
        </row>
        <row r="22">
          <cell r="C22">
            <v>1</v>
          </cell>
        </row>
      </sheetData>
      <sheetData sheetId="6">
        <row r="14">
          <cell r="C14">
            <v>1</v>
          </cell>
        </row>
      </sheetData>
      <sheetData sheetId="7" refreshError="1"/>
      <sheetData sheetId="8" refreshError="1"/>
      <sheetData sheetId="9" refreshError="1"/>
      <sheetData sheetId="10">
        <row r="17">
          <cell r="C17" t="str">
            <v>APC</v>
          </cell>
          <cell r="D17">
            <v>0.81799999999999995</v>
          </cell>
          <cell r="E17">
            <v>6.5000000000000002E-2</v>
          </cell>
          <cell r="F17">
            <v>6.5000000000000002E-2</v>
          </cell>
          <cell r="G17">
            <v>6.5000000000000002E-2</v>
          </cell>
          <cell r="H17">
            <v>6.5000000000000002E-2</v>
          </cell>
          <cell r="I17">
            <v>6.5000000000000002E-2</v>
          </cell>
          <cell r="J17">
            <v>6.5000000000000002E-2</v>
          </cell>
          <cell r="K17">
            <v>6.5000000000000002E-2</v>
          </cell>
          <cell r="L17">
            <v>6.5000000000000002E-2</v>
          </cell>
          <cell r="M17">
            <v>6.5000000000000002E-2</v>
          </cell>
          <cell r="N17">
            <v>6.5000000000000002E-2</v>
          </cell>
          <cell r="O17">
            <v>6.5000000000000002E-2</v>
          </cell>
          <cell r="P17">
            <v>6.5000000000000002E-2</v>
          </cell>
          <cell r="Q17">
            <v>6.5000000000000002E-2</v>
          </cell>
          <cell r="R17">
            <v>6.5000000000000002E-2</v>
          </cell>
          <cell r="S17">
            <v>6.5000000000000002E-2</v>
          </cell>
          <cell r="T17">
            <v>6.5000000000000002E-2</v>
          </cell>
          <cell r="U17">
            <v>6.5000000000000002E-2</v>
          </cell>
          <cell r="V17">
            <v>6.5000000000000002E-2</v>
          </cell>
          <cell r="W17">
            <v>6.5000000000000002E-2</v>
          </cell>
          <cell r="X17">
            <v>6.5000000000000002E-2</v>
          </cell>
          <cell r="Y17">
            <v>6.5000000000000002E-2</v>
          </cell>
          <cell r="Z17">
            <v>6.5000000000000002E-2</v>
          </cell>
          <cell r="AA17">
            <v>6.5000000000000002E-2</v>
          </cell>
          <cell r="AB17">
            <v>6.5000000000000002E-2</v>
          </cell>
          <cell r="AC17">
            <v>6.5000000000000002E-2</v>
          </cell>
          <cell r="AD17">
            <v>6.5000000000000002E-2</v>
          </cell>
          <cell r="AE17">
            <v>6.5000000000000002E-2</v>
          </cell>
          <cell r="AF17">
            <v>6.5000000000000002E-2</v>
          </cell>
          <cell r="AG17">
            <v>6.5000000000000002E-2</v>
          </cell>
          <cell r="AH17">
            <v>6.5000000000000002E-2</v>
          </cell>
          <cell r="AI17">
            <v>6.5000000000000002E-2</v>
          </cell>
          <cell r="AJ17">
            <v>6.5000000000000002E-2</v>
          </cell>
          <cell r="AK17">
            <v>6.5000000000000002E-2</v>
          </cell>
          <cell r="AL17">
            <v>6.5000000000000002E-2</v>
          </cell>
          <cell r="AM17">
            <v>6.5000000000000002E-2</v>
          </cell>
          <cell r="AN17">
            <v>6.5000000000000002E-2</v>
          </cell>
          <cell r="AO17">
            <v>6.5000000000000002E-2</v>
          </cell>
          <cell r="AP17">
            <v>6.5000000000000002E-2</v>
          </cell>
          <cell r="AQ17">
            <v>6.5000000000000002E-2</v>
          </cell>
          <cell r="AR17">
            <v>6.5000000000000002E-2</v>
          </cell>
          <cell r="AS17">
            <v>6.5000000000000002E-2</v>
          </cell>
          <cell r="AT17">
            <v>6.5000000000000002E-2</v>
          </cell>
          <cell r="AU17">
            <v>6.5000000000000002E-2</v>
          </cell>
          <cell r="AV17">
            <v>6.5000000000000002E-2</v>
          </cell>
          <cell r="AW17">
            <v>6.5000000000000002E-2</v>
          </cell>
          <cell r="AX17">
            <v>6.5000000000000002E-2</v>
          </cell>
          <cell r="AY17">
            <v>6.5000000000000002E-2</v>
          </cell>
          <cell r="AZ17">
            <v>6.5000000000000002E-2</v>
          </cell>
          <cell r="BA17">
            <v>6.5000000000000002E-2</v>
          </cell>
          <cell r="BB17">
            <v>6.5000000000000002E-2</v>
          </cell>
          <cell r="BC17">
            <v>6.5000000000000002E-2</v>
          </cell>
          <cell r="BD17">
            <v>6.5000000000000002E-2</v>
          </cell>
          <cell r="BE17">
            <v>6.5000000000000002E-2</v>
          </cell>
          <cell r="BF17">
            <v>6.5000000000000002E-2</v>
          </cell>
          <cell r="BG17">
            <v>6.5000000000000002E-2</v>
          </cell>
          <cell r="BH17">
            <v>6.5000000000000002E-2</v>
          </cell>
          <cell r="BI17">
            <v>6.5000000000000002E-2</v>
          </cell>
          <cell r="BJ17">
            <v>6.5000000000000002E-2</v>
          </cell>
          <cell r="BK17">
            <v>6.5000000000000002E-2</v>
          </cell>
          <cell r="BL17">
            <v>6.5000000000000002E-2</v>
          </cell>
          <cell r="BM17">
            <v>6.5000000000000002E-2</v>
          </cell>
          <cell r="BN17">
            <v>6.5000000000000002E-2</v>
          </cell>
          <cell r="BO17">
            <v>6.5000000000000002E-2</v>
          </cell>
          <cell r="BP17">
            <v>6.5000000000000002E-2</v>
          </cell>
          <cell r="BQ17">
            <v>6.5000000000000002E-2</v>
          </cell>
          <cell r="BR17">
            <v>6.5000000000000002E-2</v>
          </cell>
          <cell r="BS17">
            <v>6.5000000000000002E-2</v>
          </cell>
          <cell r="BT17">
            <v>6.5000000000000002E-2</v>
          </cell>
          <cell r="BU17">
            <v>6.5000000000000002E-2</v>
          </cell>
          <cell r="BV17">
            <v>6.5000000000000002E-2</v>
          </cell>
          <cell r="BW17">
            <v>6.5000000000000002E-2</v>
          </cell>
          <cell r="BX17">
            <v>6.5000000000000002E-2</v>
          </cell>
          <cell r="BY17">
            <v>6.5000000000000002E-2</v>
          </cell>
          <cell r="BZ17">
            <v>6.5000000000000002E-2</v>
          </cell>
          <cell r="CA17">
            <v>6.5000000000000002E-2</v>
          </cell>
          <cell r="CB17">
            <v>6.5000000000000002E-2</v>
          </cell>
          <cell r="CC17">
            <v>6.5000000000000002E-2</v>
          </cell>
          <cell r="CD17">
            <v>6.5000000000000002E-2</v>
          </cell>
          <cell r="CE17">
            <v>6.5000000000000002E-2</v>
          </cell>
          <cell r="CF17">
            <v>6.5000000000000002E-2</v>
          </cell>
          <cell r="CG17">
            <v>6.5000000000000002E-2</v>
          </cell>
          <cell r="CH17">
            <v>6.5000000000000002E-2</v>
          </cell>
          <cell r="CI17">
            <v>6.5000000000000002E-2</v>
          </cell>
          <cell r="CJ17">
            <v>6.5000000000000002E-2</v>
          </cell>
          <cell r="CK17">
            <v>6.5000000000000002E-2</v>
          </cell>
          <cell r="CL17">
            <v>6.5000000000000002E-2</v>
          </cell>
          <cell r="CM17">
            <v>6.5000000000000002E-2</v>
          </cell>
          <cell r="CN17">
            <v>6.5000000000000002E-2</v>
          </cell>
          <cell r="CO17">
            <v>6.5000000000000002E-2</v>
          </cell>
          <cell r="CP17">
            <v>6.5000000000000002E-2</v>
          </cell>
          <cell r="CQ17">
            <v>6.5000000000000002E-2</v>
          </cell>
          <cell r="CR17">
            <v>6.5000000000000002E-2</v>
          </cell>
          <cell r="CS17">
            <v>6.5000000000000002E-2</v>
          </cell>
          <cell r="CT17">
            <v>6.5000000000000002E-2</v>
          </cell>
          <cell r="CU17">
            <v>6.5000000000000002E-2</v>
          </cell>
          <cell r="CV17">
            <v>6.5000000000000002E-2</v>
          </cell>
          <cell r="CW17">
            <v>6.5000000000000002E-2</v>
          </cell>
          <cell r="CX17">
            <v>6.5000000000000002E-2</v>
          </cell>
          <cell r="CY17">
            <v>6.5000000000000002E-2</v>
          </cell>
          <cell r="CZ17">
            <v>6.5000000000000002E-2</v>
          </cell>
          <cell r="DA17">
            <v>6.5000000000000002E-2</v>
          </cell>
          <cell r="DB17">
            <v>6.5000000000000002E-2</v>
          </cell>
          <cell r="DC17">
            <v>6.5000000000000002E-2</v>
          </cell>
          <cell r="DD17">
            <v>6.5000000000000002E-2</v>
          </cell>
          <cell r="DE17">
            <v>6.5000000000000002E-2</v>
          </cell>
          <cell r="DF17">
            <v>6.5000000000000002E-2</v>
          </cell>
          <cell r="DG17">
            <v>6.5000000000000002E-2</v>
          </cell>
          <cell r="DH17">
            <v>6.5000000000000002E-2</v>
          </cell>
          <cell r="DI17">
            <v>6.5000000000000002E-2</v>
          </cell>
          <cell r="DJ17">
            <v>6.5000000000000002E-2</v>
          </cell>
          <cell r="DK17">
            <v>6.5000000000000002E-2</v>
          </cell>
          <cell r="DL17">
            <v>6.5000000000000002E-2</v>
          </cell>
          <cell r="DM17">
            <v>6.5000000000000002E-2</v>
          </cell>
          <cell r="DN17">
            <v>6.5000000000000002E-2</v>
          </cell>
          <cell r="DO17">
            <v>6.5000000000000002E-2</v>
          </cell>
          <cell r="DP17">
            <v>6.5000000000000002E-2</v>
          </cell>
          <cell r="DQ17">
            <v>6.5000000000000002E-2</v>
          </cell>
          <cell r="DR17">
            <v>6.5000000000000002E-2</v>
          </cell>
          <cell r="DS17">
            <v>6.5000000000000002E-2</v>
          </cell>
          <cell r="DT17">
            <v>6.5000000000000002E-2</v>
          </cell>
          <cell r="DU17">
            <v>6.5000000000000002E-2</v>
          </cell>
          <cell r="DV17">
            <v>6.5000000000000002E-2</v>
          </cell>
          <cell r="DW17">
            <v>6.5000000000000002E-2</v>
          </cell>
          <cell r="DX17">
            <v>6.5000000000000002E-2</v>
          </cell>
          <cell r="DY17">
            <v>6.5000000000000002E-2</v>
          </cell>
          <cell r="DZ17">
            <v>6.5000000000000002E-2</v>
          </cell>
          <cell r="EA17">
            <v>6.5000000000000002E-2</v>
          </cell>
          <cell r="EB17">
            <v>6.5000000000000002E-2</v>
          </cell>
          <cell r="EC17">
            <v>6.5000000000000002E-2</v>
          </cell>
          <cell r="ED17">
            <v>6.5000000000000002E-2</v>
          </cell>
          <cell r="EE17">
            <v>6.5000000000000002E-2</v>
          </cell>
          <cell r="EF17">
            <v>6.5000000000000002E-2</v>
          </cell>
          <cell r="EG17">
            <v>6.5000000000000002E-2</v>
          </cell>
          <cell r="EH17">
            <v>6.5000000000000002E-2</v>
          </cell>
          <cell r="EI17">
            <v>6.5000000000000002E-2</v>
          </cell>
          <cell r="EJ17">
            <v>6.5000000000000002E-2</v>
          </cell>
          <cell r="EK17">
            <v>6.5000000000000002E-2</v>
          </cell>
          <cell r="EL17">
            <v>6.5000000000000002E-2</v>
          </cell>
          <cell r="EM17">
            <v>6.5000000000000002E-2</v>
          </cell>
          <cell r="EN17">
            <v>6.5000000000000002E-2</v>
          </cell>
          <cell r="EO17">
            <v>6.5000000000000002E-2</v>
          </cell>
          <cell r="EP17">
            <v>6.5000000000000002E-2</v>
          </cell>
          <cell r="EQ17">
            <v>6.5000000000000002E-2</v>
          </cell>
          <cell r="ER17">
            <v>6.5000000000000002E-2</v>
          </cell>
          <cell r="ES17">
            <v>6.5000000000000002E-2</v>
          </cell>
          <cell r="ET17">
            <v>6.5000000000000002E-2</v>
          </cell>
          <cell r="EU17">
            <v>6.5000000000000002E-2</v>
          </cell>
          <cell r="EV17">
            <v>6.5000000000000002E-2</v>
          </cell>
          <cell r="EW17">
            <v>6.5000000000000002E-2</v>
          </cell>
          <cell r="EX17">
            <v>6.5000000000000002E-2</v>
          </cell>
          <cell r="EY17">
            <v>6.5000000000000002E-2</v>
          </cell>
          <cell r="EZ17">
            <v>6.5000000000000002E-2</v>
          </cell>
          <cell r="FA17">
            <v>6.5000000000000002E-2</v>
          </cell>
          <cell r="FB17">
            <v>6.5000000000000002E-2</v>
          </cell>
          <cell r="FC17">
            <v>6.5000000000000002E-2</v>
          </cell>
          <cell r="FD17">
            <v>6.5000000000000002E-2</v>
          </cell>
          <cell r="FE17">
            <v>6.5000000000000002E-2</v>
          </cell>
          <cell r="FF17">
            <v>6.5000000000000002E-2</v>
          </cell>
          <cell r="FG17">
            <v>6.5000000000000002E-2</v>
          </cell>
          <cell r="FH17">
            <v>6.5000000000000002E-2</v>
          </cell>
          <cell r="FI17">
            <v>6.5000000000000002E-2</v>
          </cell>
          <cell r="FJ17">
            <v>6.5000000000000002E-2</v>
          </cell>
          <cell r="FK17">
            <v>6.5000000000000002E-2</v>
          </cell>
          <cell r="FL17">
            <v>6.5000000000000002E-2</v>
          </cell>
          <cell r="FM17">
            <v>6.5000000000000002E-2</v>
          </cell>
          <cell r="FN17">
            <v>6.5000000000000002E-2</v>
          </cell>
          <cell r="FO17">
            <v>6.5000000000000002E-2</v>
          </cell>
          <cell r="FP17">
            <v>6.5000000000000002E-2</v>
          </cell>
          <cell r="FQ17">
            <v>6.5000000000000002E-2</v>
          </cell>
          <cell r="FR17">
            <v>6.5000000000000002E-2</v>
          </cell>
          <cell r="FS17">
            <v>6.5000000000000002E-2</v>
          </cell>
          <cell r="FT17">
            <v>6.5000000000000002E-2</v>
          </cell>
          <cell r="FU17">
            <v>6.5000000000000002E-2</v>
          </cell>
          <cell r="FV17">
            <v>6.5000000000000002E-2</v>
          </cell>
          <cell r="FW17">
            <v>6.5000000000000002E-2</v>
          </cell>
          <cell r="FX17">
            <v>6.5000000000000002E-2</v>
          </cell>
          <cell r="FY17">
            <v>6.5000000000000002E-2</v>
          </cell>
          <cell r="FZ17">
            <v>6.5000000000000002E-2</v>
          </cell>
          <cell r="GA17">
            <v>6.5000000000000002E-2</v>
          </cell>
          <cell r="GB17">
            <v>6.5000000000000002E-2</v>
          </cell>
          <cell r="GC17">
            <v>6.5000000000000002E-2</v>
          </cell>
          <cell r="GE17">
            <v>6.5000000000000002E-2</v>
          </cell>
          <cell r="GF17">
            <v>6.5000000000000002E-2</v>
          </cell>
          <cell r="GG17">
            <v>6.5000000000000002E-2</v>
          </cell>
          <cell r="GH17">
            <v>6.5000000000000002E-2</v>
          </cell>
          <cell r="GI17">
            <v>6.5000000000000002E-2</v>
          </cell>
          <cell r="GJ17">
            <v>6.5000000000000002E-2</v>
          </cell>
          <cell r="GK17">
            <v>6.5000000000000002E-2</v>
          </cell>
          <cell r="GL17">
            <v>6.5000000000000002E-2</v>
          </cell>
          <cell r="GM17">
            <v>6.5000000000000002E-2</v>
          </cell>
          <cell r="GN17">
            <v>6.5000000000000002E-2</v>
          </cell>
          <cell r="GO17">
            <v>6.5000000000000002E-2</v>
          </cell>
          <cell r="GP17">
            <v>6.5000000000000002E-2</v>
          </cell>
          <cell r="GQ17">
            <v>6.5000000000000002E-2</v>
          </cell>
          <cell r="GR17">
            <v>6.5000000000000002E-2</v>
          </cell>
          <cell r="GS17">
            <v>6.5000000000000002E-2</v>
          </cell>
          <cell r="GT17">
            <v>6.5000000000000002E-2</v>
          </cell>
          <cell r="GU17">
            <v>6.5000000000000002E-2</v>
          </cell>
          <cell r="GV17">
            <v>6.5000000000000002E-2</v>
          </cell>
          <cell r="GW17">
            <v>6.5000000000000002E-2</v>
          </cell>
          <cell r="GX17">
            <v>6.5000000000000002E-2</v>
          </cell>
          <cell r="GY17">
            <v>6.5000000000000002E-2</v>
          </cell>
          <cell r="GZ17">
            <v>6.5000000000000002E-2</v>
          </cell>
          <cell r="HA17">
            <v>6.5000000000000002E-2</v>
          </cell>
          <cell r="HB17">
            <v>6.5000000000000002E-2</v>
          </cell>
          <cell r="HC17">
            <v>6.5000000000000002E-2</v>
          </cell>
          <cell r="HD17">
            <v>6.5000000000000002E-2</v>
          </cell>
          <cell r="HE17">
            <v>6.5000000000000002E-2</v>
          </cell>
          <cell r="HF17">
            <v>6.5000000000000002E-2</v>
          </cell>
          <cell r="HG17">
            <v>6.5000000000000002E-2</v>
          </cell>
          <cell r="HH17">
            <v>6.5000000000000002E-2</v>
          </cell>
          <cell r="HI17">
            <v>6.5000000000000002E-2</v>
          </cell>
          <cell r="HJ17">
            <v>6.5000000000000002E-2</v>
          </cell>
          <cell r="HK17">
            <v>6.5000000000000002E-2</v>
          </cell>
          <cell r="HL17">
            <v>6.5000000000000002E-2</v>
          </cell>
          <cell r="HM17">
            <v>6.5000000000000002E-2</v>
          </cell>
          <cell r="HN17">
            <v>6.5000000000000002E-2</v>
          </cell>
          <cell r="HO17">
            <v>6.5000000000000002E-2</v>
          </cell>
          <cell r="HP17">
            <v>6.5000000000000002E-2</v>
          </cell>
          <cell r="HQ17">
            <v>6.5000000000000002E-2</v>
          </cell>
          <cell r="HR17">
            <v>6.5000000000000002E-2</v>
          </cell>
          <cell r="HS17">
            <v>6.5000000000000002E-2</v>
          </cell>
          <cell r="HT17">
            <v>6.5000000000000002E-2</v>
          </cell>
          <cell r="HU17">
            <v>6.5000000000000002E-2</v>
          </cell>
          <cell r="HV17">
            <v>6.5000000000000002E-2</v>
          </cell>
          <cell r="HW17">
            <v>6.5000000000000002E-2</v>
          </cell>
          <cell r="HX17">
            <v>6.5000000000000002E-2</v>
          </cell>
          <cell r="HY17">
            <v>6.5000000000000002E-2</v>
          </cell>
          <cell r="HZ17">
            <v>6.5000000000000002E-2</v>
          </cell>
          <cell r="IA17">
            <v>6.5000000000000002E-2</v>
          </cell>
          <cell r="IB17">
            <v>6.5000000000000002E-2</v>
          </cell>
          <cell r="IC17">
            <v>6.5000000000000002E-2</v>
          </cell>
          <cell r="ID17">
            <v>6.5000000000000002E-2</v>
          </cell>
          <cell r="IE17">
            <v>6.5000000000000002E-2</v>
          </cell>
          <cell r="IF17">
            <v>6.5000000000000002E-2</v>
          </cell>
          <cell r="IG17">
            <v>6.5000000000000002E-2</v>
          </cell>
          <cell r="IH17">
            <v>6.5000000000000002E-2</v>
          </cell>
          <cell r="II17">
            <v>6.5000000000000002E-2</v>
          </cell>
          <cell r="IJ17">
            <v>6.5000000000000002E-2</v>
          </cell>
          <cell r="IK17">
            <v>6.5000000000000002E-2</v>
          </cell>
          <cell r="IL17">
            <v>6.5000000000000002E-2</v>
          </cell>
          <cell r="IM17">
            <v>6.5000000000000002E-2</v>
          </cell>
          <cell r="IN17">
            <v>6.5000000000000002E-2</v>
          </cell>
          <cell r="IO17">
            <v>6.5000000000000002E-2</v>
          </cell>
          <cell r="IP17">
            <v>6.5000000000000002E-2</v>
          </cell>
          <cell r="IQ17">
            <v>6.5000000000000002E-2</v>
          </cell>
          <cell r="IR17">
            <v>6.5000000000000002E-2</v>
          </cell>
          <cell r="IS17">
            <v>6.5000000000000002E-2</v>
          </cell>
          <cell r="IT17">
            <v>6.5000000000000002E-2</v>
          </cell>
          <cell r="IU17">
            <v>6.5000000000000002E-2</v>
          </cell>
          <cell r="IV17">
            <v>6.5000000000000002E-2</v>
          </cell>
          <cell r="IW17">
            <v>6.5000000000000002E-2</v>
          </cell>
          <cell r="IX17">
            <v>6.5000000000000002E-2</v>
          </cell>
          <cell r="IY17">
            <v>6.5000000000000002E-2</v>
          </cell>
          <cell r="IZ17">
            <v>6.5000000000000002E-2</v>
          </cell>
          <cell r="JA17">
            <v>6.5000000000000002E-2</v>
          </cell>
          <cell r="JB17">
            <v>6.5000000000000002E-2</v>
          </cell>
          <cell r="JC17">
            <v>6.5000000000000002E-2</v>
          </cell>
          <cell r="JD17">
            <v>6.5000000000000002E-2</v>
          </cell>
          <cell r="JE17">
            <v>6.5000000000000002E-2</v>
          </cell>
          <cell r="JF17">
            <v>6.5000000000000002E-2</v>
          </cell>
          <cell r="JG17">
            <v>6.5000000000000002E-2</v>
          </cell>
          <cell r="JH17">
            <v>6.5000000000000002E-2</v>
          </cell>
          <cell r="JI17">
            <v>6.5000000000000002E-2</v>
          </cell>
          <cell r="JJ17">
            <v>6.5000000000000002E-2</v>
          </cell>
          <cell r="JK17">
            <v>6.5000000000000002E-2</v>
          </cell>
          <cell r="JL17">
            <v>6.5000000000000002E-2</v>
          </cell>
          <cell r="JM17">
            <v>6.5000000000000002E-2</v>
          </cell>
          <cell r="JN17">
            <v>6.5000000000000002E-2</v>
          </cell>
          <cell r="JO17">
            <v>6.5000000000000002E-2</v>
          </cell>
          <cell r="JP17">
            <v>6.5000000000000002E-2</v>
          </cell>
          <cell r="JQ17">
            <v>6.5000000000000002E-2</v>
          </cell>
          <cell r="JR17">
            <v>6.5000000000000002E-2</v>
          </cell>
          <cell r="JS17">
            <v>6.5000000000000002E-2</v>
          </cell>
          <cell r="JT17">
            <v>6.5000000000000002E-2</v>
          </cell>
          <cell r="JU17">
            <v>6.5000000000000002E-2</v>
          </cell>
          <cell r="JV17">
            <v>6.5000000000000002E-2</v>
          </cell>
          <cell r="JW17">
            <v>6.5000000000000002E-2</v>
          </cell>
          <cell r="JX17">
            <v>6.5000000000000002E-2</v>
          </cell>
          <cell r="JY17">
            <v>6.5000000000000002E-2</v>
          </cell>
          <cell r="JZ17">
            <v>6.5000000000000002E-2</v>
          </cell>
          <cell r="KA17">
            <v>6.5000000000000002E-2</v>
          </cell>
          <cell r="KB17">
            <v>6.5000000000000002E-2</v>
          </cell>
          <cell r="KC17">
            <v>6.5000000000000002E-2</v>
          </cell>
          <cell r="KD17">
            <v>6.5000000000000002E-2</v>
          </cell>
          <cell r="KE17">
            <v>6.5000000000000002E-2</v>
          </cell>
          <cell r="KF17">
            <v>6.5000000000000002E-2</v>
          </cell>
        </row>
        <row r="18">
          <cell r="C18" t="str">
            <v>GPC</v>
          </cell>
          <cell r="E18">
            <v>5.6603769999999998E-2</v>
          </cell>
          <cell r="F18">
            <v>5.6603769999999998E-2</v>
          </cell>
          <cell r="G18">
            <v>5.6603769999999998E-2</v>
          </cell>
          <cell r="H18">
            <v>5.6603769999999998E-2</v>
          </cell>
          <cell r="I18">
            <v>5.6603769999999998E-2</v>
          </cell>
          <cell r="J18">
            <v>5.6603769999999998E-2</v>
          </cell>
          <cell r="K18">
            <v>5.6603769999999998E-2</v>
          </cell>
          <cell r="L18">
            <v>5.6603769999999998E-2</v>
          </cell>
          <cell r="M18">
            <v>5.6603769999999998E-2</v>
          </cell>
          <cell r="N18">
            <v>5.6603769999999998E-2</v>
          </cell>
          <cell r="O18">
            <v>5.6603769999999998E-2</v>
          </cell>
          <cell r="P18">
            <v>5.6603769999999998E-2</v>
          </cell>
          <cell r="Q18">
            <v>5.6603769999999998E-2</v>
          </cell>
          <cell r="R18">
            <v>5.6603769999999998E-2</v>
          </cell>
          <cell r="S18">
            <v>5.6603769999999998E-2</v>
          </cell>
          <cell r="T18">
            <v>5.6603769999999998E-2</v>
          </cell>
          <cell r="U18">
            <v>5.6603769999999998E-2</v>
          </cell>
          <cell r="V18">
            <v>5.6603769999999998E-2</v>
          </cell>
          <cell r="W18">
            <v>5.6603769999999998E-2</v>
          </cell>
          <cell r="X18">
            <v>5.6603769999999998E-2</v>
          </cell>
          <cell r="Y18">
            <v>5.6603769999999998E-2</v>
          </cell>
          <cell r="Z18">
            <v>5.6603769999999998E-2</v>
          </cell>
          <cell r="AA18">
            <v>5.6603769999999998E-2</v>
          </cell>
          <cell r="AB18">
            <v>5.6603769999999998E-2</v>
          </cell>
          <cell r="AC18">
            <v>5.6603769999999998E-2</v>
          </cell>
          <cell r="AD18">
            <v>5.6603769999999998E-2</v>
          </cell>
          <cell r="AE18">
            <v>5.6603769999999998E-2</v>
          </cell>
          <cell r="AF18">
            <v>5.6603769999999998E-2</v>
          </cell>
          <cell r="AG18">
            <v>5.6603769999999998E-2</v>
          </cell>
          <cell r="AH18">
            <v>5.6603769999999998E-2</v>
          </cell>
          <cell r="AI18">
            <v>5.6603769999999998E-2</v>
          </cell>
          <cell r="AJ18">
            <v>5.6603769999999998E-2</v>
          </cell>
          <cell r="AK18">
            <v>5.6603769999999998E-2</v>
          </cell>
          <cell r="AL18">
            <v>5.6603769999999998E-2</v>
          </cell>
          <cell r="AM18">
            <v>5.6603769999999998E-2</v>
          </cell>
          <cell r="AN18">
            <v>5.6603769999999998E-2</v>
          </cell>
          <cell r="AO18">
            <v>5.6603769999999998E-2</v>
          </cell>
          <cell r="AP18">
            <v>5.6603769999999998E-2</v>
          </cell>
          <cell r="AQ18">
            <v>5.6603769999999998E-2</v>
          </cell>
          <cell r="AR18">
            <v>5.6603769999999998E-2</v>
          </cell>
          <cell r="AS18">
            <v>5.6603769999999998E-2</v>
          </cell>
          <cell r="AT18">
            <v>5.6603769999999998E-2</v>
          </cell>
          <cell r="AU18">
            <v>5.6603769999999998E-2</v>
          </cell>
          <cell r="AV18">
            <v>5.6603769999999998E-2</v>
          </cell>
          <cell r="AW18">
            <v>5.6603769999999998E-2</v>
          </cell>
          <cell r="AX18">
            <v>5.6603769999999998E-2</v>
          </cell>
          <cell r="AY18">
            <v>5.6603769999999998E-2</v>
          </cell>
          <cell r="AZ18">
            <v>5.6603769999999998E-2</v>
          </cell>
          <cell r="BA18">
            <v>5.6603769999999998E-2</v>
          </cell>
          <cell r="BB18">
            <v>5.6603769999999998E-2</v>
          </cell>
          <cell r="BC18">
            <v>5.6603769999999998E-2</v>
          </cell>
          <cell r="BD18">
            <v>5.6603769999999998E-2</v>
          </cell>
          <cell r="BE18">
            <v>5.6603769999999998E-2</v>
          </cell>
          <cell r="BF18">
            <v>5.6603769999999998E-2</v>
          </cell>
          <cell r="BG18">
            <v>5.6603769999999998E-2</v>
          </cell>
          <cell r="BH18">
            <v>5.6603769999999998E-2</v>
          </cell>
          <cell r="BI18">
            <v>5.6603769999999998E-2</v>
          </cell>
          <cell r="BJ18">
            <v>5.6603769999999998E-2</v>
          </cell>
          <cell r="BK18">
            <v>5.6603769999999998E-2</v>
          </cell>
          <cell r="BL18">
            <v>5.6603769999999998E-2</v>
          </cell>
          <cell r="BM18">
            <v>5.6603769999999998E-2</v>
          </cell>
          <cell r="BN18">
            <v>5.6603769999999998E-2</v>
          </cell>
          <cell r="BO18">
            <v>5.6603769999999998E-2</v>
          </cell>
          <cell r="BP18">
            <v>5.6603769999999998E-2</v>
          </cell>
          <cell r="BQ18">
            <v>5.6603769999999998E-2</v>
          </cell>
          <cell r="BR18">
            <v>5.6603769999999998E-2</v>
          </cell>
          <cell r="BS18">
            <v>5.6603769999999998E-2</v>
          </cell>
          <cell r="BT18">
            <v>5.6603769999999998E-2</v>
          </cell>
          <cell r="BU18">
            <v>5.6603769999999998E-2</v>
          </cell>
          <cell r="BV18">
            <v>5.6603769999999998E-2</v>
          </cell>
          <cell r="BW18">
            <v>5.6603769999999998E-2</v>
          </cell>
          <cell r="BX18">
            <v>5.6603769999999998E-2</v>
          </cell>
          <cell r="BY18">
            <v>5.6603769999999998E-2</v>
          </cell>
          <cell r="BZ18">
            <v>5.6603769999999998E-2</v>
          </cell>
          <cell r="CA18">
            <v>5.6603769999999998E-2</v>
          </cell>
          <cell r="CB18">
            <v>5.6603769999999998E-2</v>
          </cell>
          <cell r="CC18">
            <v>5.6603769999999998E-2</v>
          </cell>
          <cell r="CD18">
            <v>5.6603769999999998E-2</v>
          </cell>
          <cell r="CE18">
            <v>5.6603769999999998E-2</v>
          </cell>
          <cell r="CF18">
            <v>5.6603769999999998E-2</v>
          </cell>
          <cell r="CG18">
            <v>5.6603769999999998E-2</v>
          </cell>
          <cell r="CH18">
            <v>5.6603769999999998E-2</v>
          </cell>
          <cell r="CI18">
            <v>5.6603769999999998E-2</v>
          </cell>
          <cell r="CJ18">
            <v>5.6603769999999998E-2</v>
          </cell>
          <cell r="CK18">
            <v>5.6603769999999998E-2</v>
          </cell>
          <cell r="CL18">
            <v>5.6603769999999998E-2</v>
          </cell>
          <cell r="CM18">
            <v>5.6603769999999998E-2</v>
          </cell>
          <cell r="CN18">
            <v>5.6603769999999998E-2</v>
          </cell>
          <cell r="CO18">
            <v>5.6603769999999998E-2</v>
          </cell>
          <cell r="CP18">
            <v>5.6603769999999998E-2</v>
          </cell>
          <cell r="CQ18">
            <v>5.6603769999999998E-2</v>
          </cell>
          <cell r="CR18">
            <v>5.6603769999999998E-2</v>
          </cell>
          <cell r="CS18">
            <v>5.6603769999999998E-2</v>
          </cell>
          <cell r="CT18">
            <v>5.6603769999999998E-2</v>
          </cell>
          <cell r="CU18">
            <v>5.6603769999999998E-2</v>
          </cell>
          <cell r="CV18">
            <v>5.6603769999999998E-2</v>
          </cell>
          <cell r="CW18">
            <v>5.6603769999999998E-2</v>
          </cell>
          <cell r="CX18">
            <v>5.6603769999999998E-2</v>
          </cell>
          <cell r="CY18">
            <v>5.6603769999999998E-2</v>
          </cell>
          <cell r="CZ18">
            <v>5.6603769999999998E-2</v>
          </cell>
          <cell r="DA18">
            <v>5.6603769999999998E-2</v>
          </cell>
          <cell r="DB18">
            <v>5.6603769999999998E-2</v>
          </cell>
          <cell r="DC18">
            <v>5.6603769999999998E-2</v>
          </cell>
          <cell r="DD18">
            <v>5.6603769999999998E-2</v>
          </cell>
          <cell r="DE18">
            <v>5.6603769999999998E-2</v>
          </cell>
          <cell r="DF18">
            <v>5.6603769999999998E-2</v>
          </cell>
          <cell r="DG18">
            <v>5.6603769999999998E-2</v>
          </cell>
          <cell r="DH18">
            <v>5.6603769999999998E-2</v>
          </cell>
          <cell r="DI18">
            <v>5.6603769999999998E-2</v>
          </cell>
          <cell r="DJ18">
            <v>5.6603769999999998E-2</v>
          </cell>
          <cell r="DK18">
            <v>5.6603769999999998E-2</v>
          </cell>
          <cell r="DL18">
            <v>5.6603769999999998E-2</v>
          </cell>
          <cell r="DM18">
            <v>5.6603769999999998E-2</v>
          </cell>
          <cell r="DN18">
            <v>5.6603769999999998E-2</v>
          </cell>
          <cell r="DO18">
            <v>5.6603769999999998E-2</v>
          </cell>
          <cell r="DP18">
            <v>5.6603769999999998E-2</v>
          </cell>
          <cell r="DQ18">
            <v>5.6603769999999998E-2</v>
          </cell>
          <cell r="DR18">
            <v>5.6603769999999998E-2</v>
          </cell>
          <cell r="DS18">
            <v>5.6603769999999998E-2</v>
          </cell>
          <cell r="DT18">
            <v>5.6603769999999998E-2</v>
          </cell>
          <cell r="DU18">
            <v>5.6603769999999998E-2</v>
          </cell>
          <cell r="DV18">
            <v>5.6603769999999998E-2</v>
          </cell>
          <cell r="DW18">
            <v>5.6603769999999998E-2</v>
          </cell>
          <cell r="DX18">
            <v>5.6603769999999998E-2</v>
          </cell>
          <cell r="DY18">
            <v>5.6603769999999998E-2</v>
          </cell>
          <cell r="DZ18">
            <v>5.6603769999999998E-2</v>
          </cell>
          <cell r="EA18">
            <v>5.6603769999999998E-2</v>
          </cell>
          <cell r="EB18">
            <v>5.6603769999999998E-2</v>
          </cell>
          <cell r="EC18">
            <v>5.6603769999999998E-2</v>
          </cell>
          <cell r="ED18">
            <v>5.6603769999999998E-2</v>
          </cell>
          <cell r="EE18">
            <v>5.6603769999999998E-2</v>
          </cell>
          <cell r="EF18">
            <v>5.6603769999999998E-2</v>
          </cell>
          <cell r="EG18">
            <v>5.6603769999999998E-2</v>
          </cell>
          <cell r="EH18">
            <v>5.6603769999999998E-2</v>
          </cell>
          <cell r="EI18">
            <v>5.6603769999999998E-2</v>
          </cell>
          <cell r="EJ18">
            <v>5.6603769999999998E-2</v>
          </cell>
          <cell r="EK18">
            <v>5.6603769999999998E-2</v>
          </cell>
          <cell r="EL18">
            <v>5.6603769999999998E-2</v>
          </cell>
          <cell r="EM18">
            <v>5.6603769999999998E-2</v>
          </cell>
          <cell r="EN18">
            <v>5.6603769999999998E-2</v>
          </cell>
          <cell r="EO18">
            <v>5.6603769999999998E-2</v>
          </cell>
          <cell r="EP18">
            <v>5.6603769999999998E-2</v>
          </cell>
          <cell r="EQ18">
            <v>5.6603769999999998E-2</v>
          </cell>
          <cell r="ER18">
            <v>5.6603769999999998E-2</v>
          </cell>
          <cell r="ES18">
            <v>5.6603769999999998E-2</v>
          </cell>
          <cell r="ET18">
            <v>5.6603769999999998E-2</v>
          </cell>
          <cell r="EU18">
            <v>5.6603769999999998E-2</v>
          </cell>
          <cell r="EV18">
            <v>5.6603769999999998E-2</v>
          </cell>
          <cell r="EW18">
            <v>5.6603769999999998E-2</v>
          </cell>
          <cell r="EX18">
            <v>5.6603769999999998E-2</v>
          </cell>
          <cell r="EY18">
            <v>5.6603769999999998E-2</v>
          </cell>
          <cell r="EZ18">
            <v>5.6603769999999998E-2</v>
          </cell>
          <cell r="FA18">
            <v>5.6603769999999998E-2</v>
          </cell>
          <cell r="FB18">
            <v>5.6603769999999998E-2</v>
          </cell>
          <cell r="FC18">
            <v>5.6603769999999998E-2</v>
          </cell>
          <cell r="FD18">
            <v>5.6603769999999998E-2</v>
          </cell>
          <cell r="FE18">
            <v>5.6603769999999998E-2</v>
          </cell>
          <cell r="FF18">
            <v>5.6603769999999998E-2</v>
          </cell>
          <cell r="FG18">
            <v>5.6603769999999998E-2</v>
          </cell>
          <cell r="FH18">
            <v>5.6603769999999998E-2</v>
          </cell>
          <cell r="FI18">
            <v>5.6603769999999998E-2</v>
          </cell>
          <cell r="FJ18">
            <v>5.6603769999999998E-2</v>
          </cell>
          <cell r="FK18">
            <v>5.6603769999999998E-2</v>
          </cell>
          <cell r="FL18">
            <v>5.6603769999999998E-2</v>
          </cell>
          <cell r="FM18">
            <v>5.6603769999999998E-2</v>
          </cell>
          <cell r="FN18">
            <v>5.6603769999999998E-2</v>
          </cell>
          <cell r="FO18">
            <v>5.6603769999999998E-2</v>
          </cell>
          <cell r="FP18">
            <v>5.6603769999999998E-2</v>
          </cell>
          <cell r="FQ18">
            <v>5.6603769999999998E-2</v>
          </cell>
          <cell r="FR18">
            <v>5.6603769999999998E-2</v>
          </cell>
          <cell r="FS18">
            <v>5.6603769999999998E-2</v>
          </cell>
          <cell r="FT18">
            <v>5.6603769999999998E-2</v>
          </cell>
          <cell r="FU18">
            <v>5.6603769999999998E-2</v>
          </cell>
          <cell r="FV18">
            <v>5.6603769999999998E-2</v>
          </cell>
          <cell r="FW18">
            <v>5.6603769999999998E-2</v>
          </cell>
          <cell r="FX18">
            <v>5.6603769999999998E-2</v>
          </cell>
          <cell r="FY18">
            <v>5.6603769999999998E-2</v>
          </cell>
          <cell r="FZ18">
            <v>5.6603769999999998E-2</v>
          </cell>
          <cell r="GA18">
            <v>5.6603769999999998E-2</v>
          </cell>
          <cell r="GB18">
            <v>5.6603769999999998E-2</v>
          </cell>
          <cell r="GC18">
            <v>5.6603769999999998E-2</v>
          </cell>
          <cell r="GE18">
            <v>5.6603769999999998E-2</v>
          </cell>
          <cell r="GF18">
            <v>5.6603769999999998E-2</v>
          </cell>
          <cell r="GG18">
            <v>5.6603769999999998E-2</v>
          </cell>
          <cell r="GH18">
            <v>5.6603769999999998E-2</v>
          </cell>
          <cell r="GI18">
            <v>5.6603769999999998E-2</v>
          </cell>
          <cell r="GJ18">
            <v>5.6603769999999998E-2</v>
          </cell>
          <cell r="GK18">
            <v>5.6603769999999998E-2</v>
          </cell>
          <cell r="GL18">
            <v>5.6603769999999998E-2</v>
          </cell>
          <cell r="GM18">
            <v>5.6603769999999998E-2</v>
          </cell>
          <cell r="GN18">
            <v>5.6603769999999998E-2</v>
          </cell>
          <cell r="GO18">
            <v>5.6603769999999998E-2</v>
          </cell>
          <cell r="GP18">
            <v>5.6603769999999998E-2</v>
          </cell>
          <cell r="GQ18">
            <v>5.6603769999999998E-2</v>
          </cell>
          <cell r="GR18">
            <v>5.6603769999999998E-2</v>
          </cell>
          <cell r="GS18">
            <v>5.6603769999999998E-2</v>
          </cell>
          <cell r="GT18">
            <v>5.6603769999999998E-2</v>
          </cell>
          <cell r="GU18">
            <v>5.6603769999999998E-2</v>
          </cell>
          <cell r="GV18">
            <v>5.6603769999999998E-2</v>
          </cell>
          <cell r="GW18">
            <v>5.6603769999999998E-2</v>
          </cell>
          <cell r="GX18">
            <v>5.6603769999999998E-2</v>
          </cell>
          <cell r="GY18">
            <v>5.6603769999999998E-2</v>
          </cell>
          <cell r="GZ18">
            <v>5.6603769999999998E-2</v>
          </cell>
          <cell r="HA18">
            <v>5.6603769999999998E-2</v>
          </cell>
          <cell r="HB18">
            <v>5.6603769999999998E-2</v>
          </cell>
          <cell r="HC18">
            <v>5.6603769999999998E-2</v>
          </cell>
          <cell r="HD18">
            <v>5.6603769999999998E-2</v>
          </cell>
          <cell r="HE18">
            <v>5.6603769999999998E-2</v>
          </cell>
          <cell r="HF18">
            <v>5.6603769999999998E-2</v>
          </cell>
          <cell r="HG18">
            <v>5.6603769999999998E-2</v>
          </cell>
          <cell r="HH18">
            <v>5.6603769999999998E-2</v>
          </cell>
          <cell r="HI18">
            <v>5.6603769999999998E-2</v>
          </cell>
          <cell r="HJ18">
            <v>5.6603769999999998E-2</v>
          </cell>
          <cell r="HK18">
            <v>5.6603769999999998E-2</v>
          </cell>
          <cell r="HL18">
            <v>5.6603769999999998E-2</v>
          </cell>
          <cell r="HM18">
            <v>5.6603769999999998E-2</v>
          </cell>
          <cell r="HN18">
            <v>5.6603769999999998E-2</v>
          </cell>
          <cell r="HO18">
            <v>5.6603769999999998E-2</v>
          </cell>
          <cell r="HP18">
            <v>5.6603769999999998E-2</v>
          </cell>
          <cell r="HQ18">
            <v>5.6603769999999998E-2</v>
          </cell>
          <cell r="HR18">
            <v>5.6603769999999998E-2</v>
          </cell>
          <cell r="HS18">
            <v>5.6603769999999998E-2</v>
          </cell>
          <cell r="HT18">
            <v>5.6603769999999998E-2</v>
          </cell>
          <cell r="HU18">
            <v>5.6603769999999998E-2</v>
          </cell>
          <cell r="HV18">
            <v>5.6603769999999998E-2</v>
          </cell>
          <cell r="HW18">
            <v>5.6603769999999998E-2</v>
          </cell>
          <cell r="HX18">
            <v>5.6603769999999998E-2</v>
          </cell>
          <cell r="HY18">
            <v>5.6603769999999998E-2</v>
          </cell>
          <cell r="HZ18">
            <v>5.6603769999999998E-2</v>
          </cell>
          <cell r="IA18">
            <v>5.6603769999999998E-2</v>
          </cell>
          <cell r="IB18">
            <v>5.6603769999999998E-2</v>
          </cell>
          <cell r="IC18">
            <v>5.6603769999999998E-2</v>
          </cell>
          <cell r="ID18">
            <v>5.6603769999999998E-2</v>
          </cell>
          <cell r="IE18">
            <v>5.6603769999999998E-2</v>
          </cell>
          <cell r="IF18">
            <v>5.6603769999999998E-2</v>
          </cell>
          <cell r="IG18">
            <v>5.6603769999999998E-2</v>
          </cell>
          <cell r="IH18">
            <v>5.6603769999999998E-2</v>
          </cell>
          <cell r="II18">
            <v>5.6603769999999998E-2</v>
          </cell>
          <cell r="IJ18">
            <v>5.6603769999999998E-2</v>
          </cell>
          <cell r="IK18">
            <v>5.6603769999999998E-2</v>
          </cell>
          <cell r="IL18">
            <v>5.6603769999999998E-2</v>
          </cell>
          <cell r="IM18">
            <v>5.6603769999999998E-2</v>
          </cell>
          <cell r="IN18">
            <v>5.6603769999999998E-2</v>
          </cell>
          <cell r="IO18">
            <v>5.6603769999999998E-2</v>
          </cell>
          <cell r="IP18">
            <v>5.6603769999999998E-2</v>
          </cell>
          <cell r="IQ18">
            <v>5.6603769999999998E-2</v>
          </cell>
          <cell r="IR18">
            <v>5.6603769999999998E-2</v>
          </cell>
          <cell r="IS18">
            <v>5.6603769999999998E-2</v>
          </cell>
          <cell r="IT18">
            <v>5.6603769999999998E-2</v>
          </cell>
          <cell r="IU18">
            <v>5.6603769999999998E-2</v>
          </cell>
          <cell r="IV18">
            <v>5.6603769999999998E-2</v>
          </cell>
          <cell r="IW18">
            <v>5.6603769999999998E-2</v>
          </cell>
          <cell r="IX18">
            <v>5.6603769999999998E-2</v>
          </cell>
          <cell r="IY18">
            <v>5.6603769999999998E-2</v>
          </cell>
          <cell r="IZ18">
            <v>5.6603769999999998E-2</v>
          </cell>
          <cell r="JA18">
            <v>5.6603769999999998E-2</v>
          </cell>
          <cell r="JB18">
            <v>5.6603769999999998E-2</v>
          </cell>
          <cell r="JC18">
            <v>5.6603769999999998E-2</v>
          </cell>
          <cell r="JD18">
            <v>5.6603769999999998E-2</v>
          </cell>
          <cell r="JE18">
            <v>5.6603769999999998E-2</v>
          </cell>
          <cell r="JF18">
            <v>5.6603769999999998E-2</v>
          </cell>
          <cell r="JG18">
            <v>5.6603769999999998E-2</v>
          </cell>
          <cell r="JH18">
            <v>5.6603769999999998E-2</v>
          </cell>
          <cell r="JI18">
            <v>5.6603769999999998E-2</v>
          </cell>
          <cell r="JJ18">
            <v>5.6603769999999998E-2</v>
          </cell>
          <cell r="JK18">
            <v>5.6603769999999998E-2</v>
          </cell>
          <cell r="JL18">
            <v>5.6603769999999998E-2</v>
          </cell>
          <cell r="JM18">
            <v>5.6603769999999998E-2</v>
          </cell>
          <cell r="JN18">
            <v>5.6603769999999998E-2</v>
          </cell>
          <cell r="JO18">
            <v>5.6603769999999998E-2</v>
          </cell>
          <cell r="JP18">
            <v>5.6603769999999998E-2</v>
          </cell>
          <cell r="JQ18">
            <v>5.6603769999999998E-2</v>
          </cell>
          <cell r="JR18">
            <v>5.6603769999999998E-2</v>
          </cell>
          <cell r="JS18">
            <v>5.6603769999999998E-2</v>
          </cell>
          <cell r="JT18">
            <v>5.6603769999999998E-2</v>
          </cell>
          <cell r="JU18">
            <v>5.6603769999999998E-2</v>
          </cell>
          <cell r="JV18">
            <v>5.6603769999999998E-2</v>
          </cell>
          <cell r="JW18">
            <v>5.6603769999999998E-2</v>
          </cell>
          <cell r="JX18">
            <v>5.6603769999999998E-2</v>
          </cell>
          <cell r="JY18">
            <v>5.6603769999999998E-2</v>
          </cell>
          <cell r="JZ18">
            <v>5.6603769999999998E-2</v>
          </cell>
          <cell r="KA18">
            <v>5.6603769999999998E-2</v>
          </cell>
          <cell r="KB18">
            <v>5.6603769999999998E-2</v>
          </cell>
          <cell r="KC18">
            <v>5.6603769999999998E-2</v>
          </cell>
          <cell r="KD18">
            <v>5.6603769999999998E-2</v>
          </cell>
          <cell r="KE18">
            <v>5.6603769999999998E-2</v>
          </cell>
          <cell r="KF18">
            <v>5.6603769999999998E-2</v>
          </cell>
        </row>
        <row r="19">
          <cell r="C19" t="str">
            <v>GULF</v>
          </cell>
          <cell r="E19">
            <v>5.5E-2</v>
          </cell>
          <cell r="F19">
            <v>5.5E-2</v>
          </cell>
          <cell r="G19">
            <v>5.5E-2</v>
          </cell>
          <cell r="H19">
            <v>5.5E-2</v>
          </cell>
          <cell r="I19">
            <v>5.5E-2</v>
          </cell>
          <cell r="J19">
            <v>5.5E-2</v>
          </cell>
          <cell r="K19">
            <v>5.5E-2</v>
          </cell>
          <cell r="L19">
            <v>5.5E-2</v>
          </cell>
          <cell r="M19">
            <v>5.5E-2</v>
          </cell>
          <cell r="N19">
            <v>5.5E-2</v>
          </cell>
          <cell r="O19">
            <v>5.5E-2</v>
          </cell>
          <cell r="P19">
            <v>5.5E-2</v>
          </cell>
          <cell r="Q19">
            <v>5.5E-2</v>
          </cell>
          <cell r="R19">
            <v>5.5E-2</v>
          </cell>
          <cell r="S19">
            <v>5.5E-2</v>
          </cell>
          <cell r="T19">
            <v>5.5E-2</v>
          </cell>
          <cell r="U19">
            <v>5.5E-2</v>
          </cell>
          <cell r="V19">
            <v>5.5E-2</v>
          </cell>
          <cell r="W19">
            <v>5.5E-2</v>
          </cell>
          <cell r="X19">
            <v>5.5E-2</v>
          </cell>
          <cell r="Y19">
            <v>5.5E-2</v>
          </cell>
          <cell r="Z19">
            <v>5.5E-2</v>
          </cell>
          <cell r="AA19">
            <v>5.5E-2</v>
          </cell>
          <cell r="AB19">
            <v>5.5E-2</v>
          </cell>
          <cell r="AC19">
            <v>5.5E-2</v>
          </cell>
          <cell r="AD19">
            <v>5.5E-2</v>
          </cell>
          <cell r="AE19">
            <v>5.5E-2</v>
          </cell>
          <cell r="AF19">
            <v>5.5E-2</v>
          </cell>
          <cell r="AG19">
            <v>5.5E-2</v>
          </cell>
          <cell r="AH19">
            <v>5.5E-2</v>
          </cell>
          <cell r="AI19">
            <v>5.5E-2</v>
          </cell>
          <cell r="AJ19">
            <v>5.5E-2</v>
          </cell>
          <cell r="AK19">
            <v>5.5E-2</v>
          </cell>
          <cell r="AL19">
            <v>5.5E-2</v>
          </cell>
          <cell r="AM19">
            <v>5.5E-2</v>
          </cell>
          <cell r="AN19">
            <v>5.5E-2</v>
          </cell>
          <cell r="AO19">
            <v>5.5E-2</v>
          </cell>
          <cell r="AP19">
            <v>5.5E-2</v>
          </cell>
          <cell r="AQ19">
            <v>5.5E-2</v>
          </cell>
          <cell r="AR19">
            <v>5.5E-2</v>
          </cell>
          <cell r="AS19">
            <v>5.5E-2</v>
          </cell>
          <cell r="AT19">
            <v>5.5E-2</v>
          </cell>
          <cell r="AU19">
            <v>5.5E-2</v>
          </cell>
          <cell r="AV19">
            <v>5.5E-2</v>
          </cell>
          <cell r="AW19">
            <v>5.5E-2</v>
          </cell>
          <cell r="AX19">
            <v>5.5E-2</v>
          </cell>
          <cell r="AY19">
            <v>5.5E-2</v>
          </cell>
          <cell r="AZ19">
            <v>5.5E-2</v>
          </cell>
          <cell r="BA19">
            <v>5.5E-2</v>
          </cell>
          <cell r="BB19">
            <v>5.5E-2</v>
          </cell>
          <cell r="BC19">
            <v>5.5E-2</v>
          </cell>
          <cell r="BD19">
            <v>5.5E-2</v>
          </cell>
          <cell r="BE19">
            <v>5.5E-2</v>
          </cell>
          <cell r="BF19">
            <v>5.5E-2</v>
          </cell>
          <cell r="BG19">
            <v>5.5E-2</v>
          </cell>
          <cell r="BH19">
            <v>5.5E-2</v>
          </cell>
          <cell r="BI19">
            <v>5.5E-2</v>
          </cell>
          <cell r="BJ19">
            <v>5.5E-2</v>
          </cell>
          <cell r="BK19">
            <v>5.5E-2</v>
          </cell>
          <cell r="BL19">
            <v>5.5E-2</v>
          </cell>
          <cell r="BM19">
            <v>5.5E-2</v>
          </cell>
          <cell r="BN19">
            <v>5.5E-2</v>
          </cell>
          <cell r="BO19">
            <v>5.5E-2</v>
          </cell>
          <cell r="BP19">
            <v>5.5E-2</v>
          </cell>
          <cell r="BQ19">
            <v>5.5E-2</v>
          </cell>
          <cell r="BR19">
            <v>5.5E-2</v>
          </cell>
          <cell r="BS19">
            <v>5.5E-2</v>
          </cell>
          <cell r="BT19">
            <v>5.5E-2</v>
          </cell>
          <cell r="BU19">
            <v>5.5E-2</v>
          </cell>
          <cell r="BV19">
            <v>5.5E-2</v>
          </cell>
          <cell r="BW19">
            <v>5.5E-2</v>
          </cell>
          <cell r="BX19">
            <v>5.5E-2</v>
          </cell>
          <cell r="BY19">
            <v>5.5E-2</v>
          </cell>
          <cell r="BZ19">
            <v>5.5E-2</v>
          </cell>
          <cell r="CA19">
            <v>5.5E-2</v>
          </cell>
          <cell r="CB19">
            <v>5.5E-2</v>
          </cell>
          <cell r="CC19">
            <v>5.5E-2</v>
          </cell>
          <cell r="CD19">
            <v>5.5E-2</v>
          </cell>
          <cell r="CE19">
            <v>5.5E-2</v>
          </cell>
          <cell r="CF19">
            <v>5.5E-2</v>
          </cell>
          <cell r="CG19">
            <v>5.5E-2</v>
          </cell>
          <cell r="CH19">
            <v>5.5E-2</v>
          </cell>
          <cell r="CI19">
            <v>5.5E-2</v>
          </cell>
          <cell r="CJ19">
            <v>5.5E-2</v>
          </cell>
          <cell r="CK19">
            <v>5.5E-2</v>
          </cell>
          <cell r="CL19">
            <v>5.5E-2</v>
          </cell>
          <cell r="CM19">
            <v>5.5E-2</v>
          </cell>
          <cell r="CN19">
            <v>5.5E-2</v>
          </cell>
          <cell r="CO19">
            <v>5.5E-2</v>
          </cell>
          <cell r="CP19">
            <v>5.5E-2</v>
          </cell>
          <cell r="CQ19">
            <v>5.5E-2</v>
          </cell>
          <cell r="CR19">
            <v>5.5E-2</v>
          </cell>
          <cell r="CS19">
            <v>5.5E-2</v>
          </cell>
          <cell r="CT19">
            <v>5.5E-2</v>
          </cell>
          <cell r="CU19">
            <v>5.5E-2</v>
          </cell>
          <cell r="CV19">
            <v>5.5E-2</v>
          </cell>
          <cell r="CW19">
            <v>5.5E-2</v>
          </cell>
          <cell r="CX19">
            <v>5.5E-2</v>
          </cell>
          <cell r="CY19">
            <v>5.5E-2</v>
          </cell>
          <cell r="CZ19">
            <v>5.5E-2</v>
          </cell>
          <cell r="DA19">
            <v>5.5E-2</v>
          </cell>
          <cell r="DB19">
            <v>5.5E-2</v>
          </cell>
          <cell r="DC19">
            <v>5.5E-2</v>
          </cell>
          <cell r="DD19">
            <v>5.5E-2</v>
          </cell>
          <cell r="DE19">
            <v>5.5E-2</v>
          </cell>
          <cell r="DF19">
            <v>5.5E-2</v>
          </cell>
          <cell r="DG19">
            <v>5.5E-2</v>
          </cell>
          <cell r="DH19">
            <v>5.5E-2</v>
          </cell>
          <cell r="DI19">
            <v>5.5E-2</v>
          </cell>
          <cell r="DJ19">
            <v>5.5E-2</v>
          </cell>
          <cell r="DK19">
            <v>5.5E-2</v>
          </cell>
          <cell r="DL19">
            <v>5.5E-2</v>
          </cell>
          <cell r="DM19">
            <v>5.5E-2</v>
          </cell>
          <cell r="DN19">
            <v>5.5E-2</v>
          </cell>
          <cell r="DO19">
            <v>5.5E-2</v>
          </cell>
          <cell r="DP19">
            <v>5.5E-2</v>
          </cell>
          <cell r="DQ19">
            <v>5.5E-2</v>
          </cell>
          <cell r="DR19">
            <v>5.5E-2</v>
          </cell>
          <cell r="DS19">
            <v>5.5E-2</v>
          </cell>
          <cell r="DT19">
            <v>5.5E-2</v>
          </cell>
          <cell r="DU19">
            <v>5.5E-2</v>
          </cell>
          <cell r="DV19">
            <v>5.5E-2</v>
          </cell>
          <cell r="DW19">
            <v>5.5E-2</v>
          </cell>
          <cell r="DX19">
            <v>5.5E-2</v>
          </cell>
          <cell r="DY19">
            <v>5.5E-2</v>
          </cell>
          <cell r="DZ19">
            <v>5.5E-2</v>
          </cell>
          <cell r="EA19">
            <v>5.5E-2</v>
          </cell>
          <cell r="EB19">
            <v>5.5E-2</v>
          </cell>
          <cell r="EC19">
            <v>5.5E-2</v>
          </cell>
          <cell r="ED19">
            <v>5.5E-2</v>
          </cell>
          <cell r="EE19">
            <v>5.5E-2</v>
          </cell>
          <cell r="EF19">
            <v>5.5E-2</v>
          </cell>
          <cell r="EG19">
            <v>5.5E-2</v>
          </cell>
          <cell r="EH19">
            <v>5.5E-2</v>
          </cell>
          <cell r="EI19">
            <v>5.5E-2</v>
          </cell>
          <cell r="EJ19">
            <v>5.5E-2</v>
          </cell>
          <cell r="EK19">
            <v>5.5E-2</v>
          </cell>
          <cell r="EL19">
            <v>5.5E-2</v>
          </cell>
          <cell r="EM19">
            <v>5.5E-2</v>
          </cell>
          <cell r="EN19">
            <v>5.5E-2</v>
          </cell>
          <cell r="EO19">
            <v>5.5E-2</v>
          </cell>
          <cell r="EP19">
            <v>5.5E-2</v>
          </cell>
          <cell r="EQ19">
            <v>5.5E-2</v>
          </cell>
          <cell r="ER19">
            <v>5.5E-2</v>
          </cell>
          <cell r="ES19">
            <v>5.5E-2</v>
          </cell>
          <cell r="ET19">
            <v>5.5E-2</v>
          </cell>
          <cell r="EU19">
            <v>5.5E-2</v>
          </cell>
          <cell r="EV19">
            <v>5.5E-2</v>
          </cell>
          <cell r="EW19">
            <v>5.5E-2</v>
          </cell>
          <cell r="EX19">
            <v>5.5E-2</v>
          </cell>
          <cell r="EY19">
            <v>5.5E-2</v>
          </cell>
          <cell r="EZ19">
            <v>5.5E-2</v>
          </cell>
          <cell r="FA19">
            <v>5.5E-2</v>
          </cell>
          <cell r="FB19">
            <v>5.5E-2</v>
          </cell>
          <cell r="FC19">
            <v>5.5E-2</v>
          </cell>
          <cell r="FD19">
            <v>5.5E-2</v>
          </cell>
          <cell r="FE19">
            <v>5.5E-2</v>
          </cell>
          <cell r="FF19">
            <v>5.5E-2</v>
          </cell>
          <cell r="FG19">
            <v>5.5E-2</v>
          </cell>
          <cell r="FH19">
            <v>5.5E-2</v>
          </cell>
          <cell r="FI19">
            <v>5.5E-2</v>
          </cell>
          <cell r="FJ19">
            <v>5.5E-2</v>
          </cell>
          <cell r="FK19">
            <v>5.5E-2</v>
          </cell>
          <cell r="FL19">
            <v>5.5E-2</v>
          </cell>
          <cell r="FM19">
            <v>5.5E-2</v>
          </cell>
          <cell r="FN19">
            <v>5.5E-2</v>
          </cell>
          <cell r="FO19">
            <v>5.5E-2</v>
          </cell>
          <cell r="FP19">
            <v>5.5E-2</v>
          </cell>
          <cell r="FQ19">
            <v>5.5E-2</v>
          </cell>
          <cell r="FR19">
            <v>5.5E-2</v>
          </cell>
          <cell r="FS19">
            <v>5.5E-2</v>
          </cell>
          <cell r="FT19">
            <v>5.5E-2</v>
          </cell>
          <cell r="FU19">
            <v>5.5E-2</v>
          </cell>
          <cell r="FV19">
            <v>5.5E-2</v>
          </cell>
          <cell r="FW19">
            <v>5.5E-2</v>
          </cell>
          <cell r="FX19">
            <v>5.5E-2</v>
          </cell>
          <cell r="FY19">
            <v>5.5E-2</v>
          </cell>
          <cell r="FZ19">
            <v>5.5E-2</v>
          </cell>
          <cell r="GA19">
            <v>5.5E-2</v>
          </cell>
          <cell r="GB19">
            <v>5.5E-2</v>
          </cell>
          <cell r="GC19">
            <v>5.5E-2</v>
          </cell>
          <cell r="GE19">
            <v>5.5E-2</v>
          </cell>
          <cell r="GF19">
            <v>5.5E-2</v>
          </cell>
          <cell r="GG19">
            <v>5.5E-2</v>
          </cell>
          <cell r="GH19">
            <v>5.5E-2</v>
          </cell>
          <cell r="GI19">
            <v>5.5E-2</v>
          </cell>
          <cell r="GJ19">
            <v>5.5E-2</v>
          </cell>
          <cell r="GK19">
            <v>5.5E-2</v>
          </cell>
          <cell r="GL19">
            <v>5.5E-2</v>
          </cell>
          <cell r="GM19">
            <v>5.5E-2</v>
          </cell>
          <cell r="GN19">
            <v>5.5E-2</v>
          </cell>
          <cell r="GO19">
            <v>5.5E-2</v>
          </cell>
          <cell r="GP19">
            <v>5.5E-2</v>
          </cell>
          <cell r="GQ19">
            <v>5.5E-2</v>
          </cell>
          <cell r="GR19">
            <v>5.5E-2</v>
          </cell>
          <cell r="GS19">
            <v>5.5E-2</v>
          </cell>
          <cell r="GT19">
            <v>5.5E-2</v>
          </cell>
          <cell r="GU19">
            <v>5.5E-2</v>
          </cell>
          <cell r="GV19">
            <v>5.5E-2</v>
          </cell>
          <cell r="GW19">
            <v>5.5E-2</v>
          </cell>
          <cell r="GX19">
            <v>5.5E-2</v>
          </cell>
          <cell r="GY19">
            <v>5.5E-2</v>
          </cell>
          <cell r="GZ19">
            <v>5.5E-2</v>
          </cell>
          <cell r="HA19">
            <v>5.5E-2</v>
          </cell>
          <cell r="HB19">
            <v>5.5E-2</v>
          </cell>
          <cell r="HC19">
            <v>5.5E-2</v>
          </cell>
          <cell r="HD19">
            <v>5.5E-2</v>
          </cell>
          <cell r="HE19">
            <v>5.5E-2</v>
          </cell>
          <cell r="HF19">
            <v>5.5E-2</v>
          </cell>
          <cell r="HG19">
            <v>5.5E-2</v>
          </cell>
          <cell r="HH19">
            <v>5.5E-2</v>
          </cell>
          <cell r="HI19">
            <v>5.5E-2</v>
          </cell>
          <cell r="HJ19">
            <v>5.5E-2</v>
          </cell>
          <cell r="HK19">
            <v>5.5E-2</v>
          </cell>
          <cell r="HL19">
            <v>5.5E-2</v>
          </cell>
          <cell r="HM19">
            <v>5.5E-2</v>
          </cell>
          <cell r="HN19">
            <v>5.5E-2</v>
          </cell>
          <cell r="HO19">
            <v>5.5E-2</v>
          </cell>
          <cell r="HP19">
            <v>5.5E-2</v>
          </cell>
          <cell r="HQ19">
            <v>5.5E-2</v>
          </cell>
          <cell r="HR19">
            <v>5.5E-2</v>
          </cell>
          <cell r="HS19">
            <v>5.5E-2</v>
          </cell>
          <cell r="HT19">
            <v>5.5E-2</v>
          </cell>
          <cell r="HU19">
            <v>5.5E-2</v>
          </cell>
          <cell r="HV19">
            <v>5.5E-2</v>
          </cell>
          <cell r="HW19">
            <v>5.5E-2</v>
          </cell>
          <cell r="HX19">
            <v>5.5E-2</v>
          </cell>
          <cell r="HY19">
            <v>5.5E-2</v>
          </cell>
          <cell r="HZ19">
            <v>5.5E-2</v>
          </cell>
          <cell r="IA19">
            <v>5.5E-2</v>
          </cell>
          <cell r="IB19">
            <v>5.5E-2</v>
          </cell>
          <cell r="IC19">
            <v>5.5E-2</v>
          </cell>
          <cell r="ID19">
            <v>5.5E-2</v>
          </cell>
          <cell r="IE19">
            <v>5.5E-2</v>
          </cell>
          <cell r="IF19">
            <v>5.5E-2</v>
          </cell>
          <cell r="IG19">
            <v>5.5E-2</v>
          </cell>
          <cell r="IH19">
            <v>5.5E-2</v>
          </cell>
          <cell r="II19">
            <v>5.5E-2</v>
          </cell>
          <cell r="IJ19">
            <v>5.5E-2</v>
          </cell>
          <cell r="IK19">
            <v>5.5E-2</v>
          </cell>
          <cell r="IL19">
            <v>5.5E-2</v>
          </cell>
          <cell r="IM19">
            <v>5.5E-2</v>
          </cell>
          <cell r="IN19">
            <v>5.5E-2</v>
          </cell>
          <cell r="IO19">
            <v>5.5E-2</v>
          </cell>
          <cell r="IP19">
            <v>5.5E-2</v>
          </cell>
          <cell r="IQ19">
            <v>5.5E-2</v>
          </cell>
          <cell r="IR19">
            <v>5.5E-2</v>
          </cell>
          <cell r="IS19">
            <v>5.5E-2</v>
          </cell>
          <cell r="IT19">
            <v>5.5E-2</v>
          </cell>
          <cell r="IU19">
            <v>5.5E-2</v>
          </cell>
          <cell r="IV19">
            <v>5.5E-2</v>
          </cell>
          <cell r="IW19">
            <v>5.5E-2</v>
          </cell>
          <cell r="IX19">
            <v>5.5E-2</v>
          </cell>
          <cell r="IY19">
            <v>5.5E-2</v>
          </cell>
          <cell r="IZ19">
            <v>5.5E-2</v>
          </cell>
          <cell r="JA19">
            <v>5.5E-2</v>
          </cell>
          <cell r="JB19">
            <v>5.5E-2</v>
          </cell>
          <cell r="JC19">
            <v>5.5E-2</v>
          </cell>
          <cell r="JD19">
            <v>5.5E-2</v>
          </cell>
          <cell r="JE19">
            <v>5.5E-2</v>
          </cell>
          <cell r="JF19">
            <v>5.5E-2</v>
          </cell>
          <cell r="JG19">
            <v>5.5E-2</v>
          </cell>
          <cell r="JH19">
            <v>5.5E-2</v>
          </cell>
          <cell r="JI19">
            <v>5.5E-2</v>
          </cell>
          <cell r="JJ19">
            <v>5.5E-2</v>
          </cell>
          <cell r="JK19">
            <v>5.5E-2</v>
          </cell>
          <cell r="JL19">
            <v>5.5E-2</v>
          </cell>
          <cell r="JM19">
            <v>5.5E-2</v>
          </cell>
          <cell r="JN19">
            <v>5.5E-2</v>
          </cell>
          <cell r="JO19">
            <v>5.5E-2</v>
          </cell>
          <cell r="JP19">
            <v>5.5E-2</v>
          </cell>
          <cell r="JQ19">
            <v>5.5E-2</v>
          </cell>
          <cell r="JR19">
            <v>5.5E-2</v>
          </cell>
          <cell r="JS19">
            <v>5.5E-2</v>
          </cell>
          <cell r="JT19">
            <v>5.5E-2</v>
          </cell>
          <cell r="JU19">
            <v>5.5E-2</v>
          </cell>
          <cell r="JV19">
            <v>5.5E-2</v>
          </cell>
          <cell r="JW19">
            <v>5.5E-2</v>
          </cell>
          <cell r="JX19">
            <v>5.5E-2</v>
          </cell>
          <cell r="JY19">
            <v>5.5E-2</v>
          </cell>
          <cell r="JZ19">
            <v>5.5E-2</v>
          </cell>
          <cell r="KA19">
            <v>5.5E-2</v>
          </cell>
          <cell r="KB19">
            <v>5.5E-2</v>
          </cell>
          <cell r="KC19">
            <v>5.5E-2</v>
          </cell>
          <cell r="KD19">
            <v>5.5E-2</v>
          </cell>
          <cell r="KE19">
            <v>5.5E-2</v>
          </cell>
          <cell r="KF19">
            <v>5.5E-2</v>
          </cell>
        </row>
        <row r="20">
          <cell r="C20" t="str">
            <v>MPC</v>
          </cell>
          <cell r="E20">
            <v>0.05</v>
          </cell>
          <cell r="F20">
            <v>0.05</v>
          </cell>
          <cell r="G20">
            <v>0.05</v>
          </cell>
          <cell r="H20">
            <v>0.05</v>
          </cell>
          <cell r="I20">
            <v>0.05</v>
          </cell>
          <cell r="J20">
            <v>0.05</v>
          </cell>
          <cell r="K20">
            <v>0.05</v>
          </cell>
          <cell r="L20">
            <v>0.05</v>
          </cell>
          <cell r="M20">
            <v>0.05</v>
          </cell>
          <cell r="N20">
            <v>0.05</v>
          </cell>
          <cell r="O20">
            <v>0.05</v>
          </cell>
          <cell r="P20">
            <v>0.05</v>
          </cell>
          <cell r="Q20">
            <v>0.05</v>
          </cell>
          <cell r="R20">
            <v>0.05</v>
          </cell>
          <cell r="S20">
            <v>0.05</v>
          </cell>
          <cell r="T20">
            <v>0.05</v>
          </cell>
          <cell r="U20">
            <v>0.05</v>
          </cell>
          <cell r="V20">
            <v>0.05</v>
          </cell>
          <cell r="W20">
            <v>0.05</v>
          </cell>
          <cell r="X20">
            <v>0.05</v>
          </cell>
          <cell r="Y20">
            <v>0.05</v>
          </cell>
          <cell r="Z20">
            <v>0.05</v>
          </cell>
          <cell r="AA20">
            <v>0.05</v>
          </cell>
          <cell r="AB20">
            <v>0.05</v>
          </cell>
          <cell r="AC20">
            <v>0.05</v>
          </cell>
          <cell r="AD20">
            <v>0.05</v>
          </cell>
          <cell r="AE20">
            <v>0.05</v>
          </cell>
          <cell r="AF20">
            <v>0.05</v>
          </cell>
          <cell r="AG20">
            <v>0.05</v>
          </cell>
          <cell r="AH20">
            <v>0.05</v>
          </cell>
          <cell r="AI20">
            <v>0.05</v>
          </cell>
          <cell r="AJ20">
            <v>0.05</v>
          </cell>
          <cell r="AK20">
            <v>0.05</v>
          </cell>
          <cell r="AL20">
            <v>0.05</v>
          </cell>
          <cell r="AM20">
            <v>0.05</v>
          </cell>
          <cell r="AN20">
            <v>0.05</v>
          </cell>
          <cell r="AO20">
            <v>0.05</v>
          </cell>
          <cell r="AP20">
            <v>0.05</v>
          </cell>
          <cell r="AQ20">
            <v>0.05</v>
          </cell>
          <cell r="AR20">
            <v>0.05</v>
          </cell>
          <cell r="AS20">
            <v>0.05</v>
          </cell>
          <cell r="AT20">
            <v>0.05</v>
          </cell>
          <cell r="AU20">
            <v>0.05</v>
          </cell>
          <cell r="AV20">
            <v>0.05</v>
          </cell>
          <cell r="AW20">
            <v>0.05</v>
          </cell>
          <cell r="AX20">
            <v>0.05</v>
          </cell>
          <cell r="AY20">
            <v>0.05</v>
          </cell>
          <cell r="AZ20">
            <v>0.05</v>
          </cell>
          <cell r="BA20">
            <v>0.05</v>
          </cell>
          <cell r="BB20">
            <v>0.05</v>
          </cell>
          <cell r="BC20">
            <v>0.05</v>
          </cell>
          <cell r="BD20">
            <v>0.05</v>
          </cell>
          <cell r="BE20">
            <v>0.05</v>
          </cell>
          <cell r="BF20">
            <v>0.05</v>
          </cell>
          <cell r="BG20">
            <v>0.05</v>
          </cell>
          <cell r="BH20">
            <v>0.05</v>
          </cell>
          <cell r="BI20">
            <v>0.05</v>
          </cell>
          <cell r="BJ20">
            <v>0.05</v>
          </cell>
          <cell r="BK20">
            <v>0.05</v>
          </cell>
          <cell r="BL20">
            <v>0.05</v>
          </cell>
          <cell r="BM20">
            <v>0.05</v>
          </cell>
          <cell r="BN20">
            <v>0.05</v>
          </cell>
          <cell r="BO20">
            <v>0.05</v>
          </cell>
          <cell r="BP20">
            <v>0.05</v>
          </cell>
          <cell r="BQ20">
            <v>0.05</v>
          </cell>
          <cell r="BR20">
            <v>0.05</v>
          </cell>
          <cell r="BS20">
            <v>0.05</v>
          </cell>
          <cell r="BT20">
            <v>0.05</v>
          </cell>
          <cell r="BU20">
            <v>0.05</v>
          </cell>
          <cell r="BV20">
            <v>0.05</v>
          </cell>
          <cell r="BW20">
            <v>0.05</v>
          </cell>
          <cell r="BX20">
            <v>0.05</v>
          </cell>
          <cell r="BY20">
            <v>0.05</v>
          </cell>
          <cell r="BZ20">
            <v>0.05</v>
          </cell>
          <cell r="CA20">
            <v>0.05</v>
          </cell>
          <cell r="CB20">
            <v>0.05</v>
          </cell>
          <cell r="CC20">
            <v>0.05</v>
          </cell>
          <cell r="CD20">
            <v>0.05</v>
          </cell>
          <cell r="CE20">
            <v>0.05</v>
          </cell>
          <cell r="CF20">
            <v>0.05</v>
          </cell>
          <cell r="CG20">
            <v>0.05</v>
          </cell>
          <cell r="CH20">
            <v>0.05</v>
          </cell>
          <cell r="CI20">
            <v>0.05</v>
          </cell>
          <cell r="CJ20">
            <v>0.05</v>
          </cell>
          <cell r="CK20">
            <v>0.05</v>
          </cell>
          <cell r="CL20">
            <v>0.05</v>
          </cell>
          <cell r="CM20">
            <v>0.05</v>
          </cell>
          <cell r="CN20">
            <v>0.05</v>
          </cell>
          <cell r="CO20">
            <v>0.05</v>
          </cell>
          <cell r="CP20">
            <v>0.05</v>
          </cell>
          <cell r="CQ20">
            <v>0.05</v>
          </cell>
          <cell r="CR20">
            <v>0.05</v>
          </cell>
          <cell r="CS20">
            <v>0.05</v>
          </cell>
          <cell r="CT20">
            <v>0.05</v>
          </cell>
          <cell r="CU20">
            <v>0.05</v>
          </cell>
          <cell r="CV20">
            <v>0.05</v>
          </cell>
          <cell r="CW20">
            <v>0.05</v>
          </cell>
          <cell r="CX20">
            <v>0.05</v>
          </cell>
          <cell r="CY20">
            <v>0.05</v>
          </cell>
          <cell r="CZ20">
            <v>0.05</v>
          </cell>
          <cell r="DA20">
            <v>0.05</v>
          </cell>
          <cell r="DB20">
            <v>0.05</v>
          </cell>
          <cell r="DC20">
            <v>0.05</v>
          </cell>
          <cell r="DD20">
            <v>0.05</v>
          </cell>
          <cell r="DE20">
            <v>0.05</v>
          </cell>
          <cell r="DF20">
            <v>0.05</v>
          </cell>
          <cell r="DG20">
            <v>0.05</v>
          </cell>
          <cell r="DH20">
            <v>0.05</v>
          </cell>
          <cell r="DI20">
            <v>0.05</v>
          </cell>
          <cell r="DJ20">
            <v>0.05</v>
          </cell>
          <cell r="DK20">
            <v>0.05</v>
          </cell>
          <cell r="DL20">
            <v>0.05</v>
          </cell>
          <cell r="DM20">
            <v>0.05</v>
          </cell>
          <cell r="DN20">
            <v>0.05</v>
          </cell>
          <cell r="DO20">
            <v>0.05</v>
          </cell>
          <cell r="DP20">
            <v>0.05</v>
          </cell>
          <cell r="DQ20">
            <v>0.05</v>
          </cell>
          <cell r="DR20">
            <v>0.05</v>
          </cell>
          <cell r="DS20">
            <v>0.05</v>
          </cell>
          <cell r="DT20">
            <v>0.05</v>
          </cell>
          <cell r="DU20">
            <v>0.05</v>
          </cell>
          <cell r="DV20">
            <v>0.05</v>
          </cell>
          <cell r="DW20">
            <v>0.05</v>
          </cell>
          <cell r="DX20">
            <v>0.05</v>
          </cell>
          <cell r="DY20">
            <v>0.05</v>
          </cell>
          <cell r="DZ20">
            <v>0.05</v>
          </cell>
          <cell r="EA20">
            <v>0.05</v>
          </cell>
          <cell r="EB20">
            <v>0.05</v>
          </cell>
          <cell r="EC20">
            <v>0.05</v>
          </cell>
          <cell r="ED20">
            <v>0.05</v>
          </cell>
          <cell r="EE20">
            <v>0.05</v>
          </cell>
          <cell r="EF20">
            <v>0.05</v>
          </cell>
          <cell r="EG20">
            <v>0.05</v>
          </cell>
          <cell r="EH20">
            <v>0.05</v>
          </cell>
          <cell r="EI20">
            <v>0.05</v>
          </cell>
          <cell r="EJ20">
            <v>0.05</v>
          </cell>
          <cell r="EK20">
            <v>0.05</v>
          </cell>
          <cell r="EL20">
            <v>0.05</v>
          </cell>
          <cell r="EM20">
            <v>0.05</v>
          </cell>
          <cell r="EN20">
            <v>0.05</v>
          </cell>
          <cell r="EO20">
            <v>0.05</v>
          </cell>
          <cell r="EP20">
            <v>0.05</v>
          </cell>
          <cell r="EQ20">
            <v>0.05</v>
          </cell>
          <cell r="ER20">
            <v>0.05</v>
          </cell>
          <cell r="ES20">
            <v>0.05</v>
          </cell>
          <cell r="ET20">
            <v>0.05</v>
          </cell>
          <cell r="EU20">
            <v>0.05</v>
          </cell>
          <cell r="EV20">
            <v>0.05</v>
          </cell>
          <cell r="EW20">
            <v>0.05</v>
          </cell>
          <cell r="EX20">
            <v>0.05</v>
          </cell>
          <cell r="EY20">
            <v>0.05</v>
          </cell>
          <cell r="EZ20">
            <v>0.05</v>
          </cell>
          <cell r="FA20">
            <v>0.05</v>
          </cell>
          <cell r="FB20">
            <v>0.05</v>
          </cell>
          <cell r="FC20">
            <v>0.05</v>
          </cell>
          <cell r="FD20">
            <v>0.05</v>
          </cell>
          <cell r="FE20">
            <v>0.05</v>
          </cell>
          <cell r="FF20">
            <v>0.05</v>
          </cell>
          <cell r="FG20">
            <v>0.05</v>
          </cell>
          <cell r="FH20">
            <v>0.05</v>
          </cell>
          <cell r="FI20">
            <v>0.05</v>
          </cell>
          <cell r="FJ20">
            <v>0.05</v>
          </cell>
          <cell r="FK20">
            <v>0.05</v>
          </cell>
          <cell r="FL20">
            <v>0.05</v>
          </cell>
          <cell r="FM20">
            <v>0.05</v>
          </cell>
          <cell r="FN20">
            <v>0.05</v>
          </cell>
          <cell r="FO20">
            <v>0.05</v>
          </cell>
          <cell r="FP20">
            <v>0.05</v>
          </cell>
          <cell r="FQ20">
            <v>0.05</v>
          </cell>
          <cell r="FR20">
            <v>0.05</v>
          </cell>
          <cell r="FS20">
            <v>0.05</v>
          </cell>
          <cell r="FT20">
            <v>0.05</v>
          </cell>
          <cell r="FU20">
            <v>0.05</v>
          </cell>
          <cell r="FV20">
            <v>0.05</v>
          </cell>
          <cell r="FW20">
            <v>0.05</v>
          </cell>
          <cell r="FX20">
            <v>0.05</v>
          </cell>
          <cell r="FY20">
            <v>0.05</v>
          </cell>
          <cell r="FZ20">
            <v>0.05</v>
          </cell>
          <cell r="GA20">
            <v>0.05</v>
          </cell>
          <cell r="GB20">
            <v>0.05</v>
          </cell>
          <cell r="GC20">
            <v>0.05</v>
          </cell>
          <cell r="GE20">
            <v>0.05</v>
          </cell>
          <cell r="GF20">
            <v>0.05</v>
          </cell>
          <cell r="GG20">
            <v>0.05</v>
          </cell>
          <cell r="GH20">
            <v>0.05</v>
          </cell>
          <cell r="GI20">
            <v>0.05</v>
          </cell>
          <cell r="GJ20">
            <v>0.05</v>
          </cell>
          <cell r="GK20">
            <v>0.05</v>
          </cell>
          <cell r="GL20">
            <v>0.05</v>
          </cell>
          <cell r="GM20">
            <v>0.05</v>
          </cell>
          <cell r="GN20">
            <v>0.05</v>
          </cell>
          <cell r="GO20">
            <v>0.05</v>
          </cell>
          <cell r="GP20">
            <v>0.05</v>
          </cell>
          <cell r="GQ20">
            <v>0.05</v>
          </cell>
          <cell r="GR20">
            <v>0.05</v>
          </cell>
          <cell r="GS20">
            <v>0.05</v>
          </cell>
          <cell r="GT20">
            <v>0.05</v>
          </cell>
          <cell r="GU20">
            <v>0.05</v>
          </cell>
          <cell r="GV20">
            <v>0.05</v>
          </cell>
          <cell r="GW20">
            <v>0.05</v>
          </cell>
          <cell r="GX20">
            <v>0.05</v>
          </cell>
          <cell r="GY20">
            <v>0.05</v>
          </cell>
          <cell r="GZ20">
            <v>0.05</v>
          </cell>
          <cell r="HA20">
            <v>0.05</v>
          </cell>
          <cell r="HB20">
            <v>0.05</v>
          </cell>
          <cell r="HC20">
            <v>0.05</v>
          </cell>
          <cell r="HD20">
            <v>0.05</v>
          </cell>
          <cell r="HE20">
            <v>0.05</v>
          </cell>
          <cell r="HF20">
            <v>0.05</v>
          </cell>
          <cell r="HG20">
            <v>0.05</v>
          </cell>
          <cell r="HH20">
            <v>0.05</v>
          </cell>
          <cell r="HI20">
            <v>0.05</v>
          </cell>
          <cell r="HJ20">
            <v>0.05</v>
          </cell>
          <cell r="HK20">
            <v>0.05</v>
          </cell>
          <cell r="HL20">
            <v>0.05</v>
          </cell>
          <cell r="HM20">
            <v>0.05</v>
          </cell>
          <cell r="HN20">
            <v>0.05</v>
          </cell>
          <cell r="HO20">
            <v>0.05</v>
          </cell>
          <cell r="HP20">
            <v>0.05</v>
          </cell>
          <cell r="HQ20">
            <v>0.05</v>
          </cell>
          <cell r="HR20">
            <v>0.05</v>
          </cell>
          <cell r="HS20">
            <v>0.05</v>
          </cell>
          <cell r="HT20">
            <v>0.05</v>
          </cell>
          <cell r="HU20">
            <v>0.05</v>
          </cell>
          <cell r="HV20">
            <v>0.05</v>
          </cell>
          <cell r="HW20">
            <v>0.05</v>
          </cell>
          <cell r="HX20">
            <v>0.05</v>
          </cell>
          <cell r="HY20">
            <v>0.05</v>
          </cell>
          <cell r="HZ20">
            <v>0.05</v>
          </cell>
          <cell r="IA20">
            <v>0.05</v>
          </cell>
          <cell r="IB20">
            <v>0.05</v>
          </cell>
          <cell r="IC20">
            <v>0.05</v>
          </cell>
          <cell r="ID20">
            <v>0.05</v>
          </cell>
          <cell r="IE20">
            <v>0.05</v>
          </cell>
          <cell r="IF20">
            <v>0.05</v>
          </cell>
          <cell r="IG20">
            <v>0.05</v>
          </cell>
          <cell r="IH20">
            <v>0.05</v>
          </cell>
          <cell r="II20">
            <v>0.05</v>
          </cell>
          <cell r="IJ20">
            <v>0.05</v>
          </cell>
          <cell r="IK20">
            <v>0.05</v>
          </cell>
          <cell r="IL20">
            <v>0.05</v>
          </cell>
          <cell r="IM20">
            <v>0.05</v>
          </cell>
          <cell r="IN20">
            <v>0.05</v>
          </cell>
          <cell r="IO20">
            <v>0.05</v>
          </cell>
          <cell r="IP20">
            <v>0.05</v>
          </cell>
          <cell r="IQ20">
            <v>0.05</v>
          </cell>
          <cell r="IR20">
            <v>0.05</v>
          </cell>
          <cell r="IS20">
            <v>0.05</v>
          </cell>
          <cell r="IT20">
            <v>0.05</v>
          </cell>
          <cell r="IU20">
            <v>0.05</v>
          </cell>
          <cell r="IV20">
            <v>0.05</v>
          </cell>
          <cell r="IW20">
            <v>0.05</v>
          </cell>
          <cell r="IX20">
            <v>0.05</v>
          </cell>
          <cell r="IY20">
            <v>0.05</v>
          </cell>
          <cell r="IZ20">
            <v>0.05</v>
          </cell>
          <cell r="JA20">
            <v>0.05</v>
          </cell>
          <cell r="JB20">
            <v>0.05</v>
          </cell>
          <cell r="JC20">
            <v>0.05</v>
          </cell>
          <cell r="JD20">
            <v>0.05</v>
          </cell>
          <cell r="JE20">
            <v>0.05</v>
          </cell>
          <cell r="JF20">
            <v>0.05</v>
          </cell>
          <cell r="JG20">
            <v>0.05</v>
          </cell>
          <cell r="JH20">
            <v>0.05</v>
          </cell>
          <cell r="JI20">
            <v>0.05</v>
          </cell>
          <cell r="JJ20">
            <v>0.05</v>
          </cell>
          <cell r="JK20">
            <v>0.05</v>
          </cell>
          <cell r="JL20">
            <v>0.05</v>
          </cell>
          <cell r="JM20">
            <v>0.05</v>
          </cell>
          <cell r="JN20">
            <v>0.05</v>
          </cell>
          <cell r="JO20">
            <v>0.05</v>
          </cell>
          <cell r="JP20">
            <v>0.05</v>
          </cell>
          <cell r="JQ20">
            <v>0.05</v>
          </cell>
          <cell r="JR20">
            <v>0.05</v>
          </cell>
          <cell r="JS20">
            <v>0.05</v>
          </cell>
          <cell r="JT20">
            <v>0.05</v>
          </cell>
          <cell r="JU20">
            <v>0.05</v>
          </cell>
          <cell r="JV20">
            <v>0.05</v>
          </cell>
          <cell r="JW20">
            <v>0.05</v>
          </cell>
          <cell r="JX20">
            <v>0.05</v>
          </cell>
          <cell r="JY20">
            <v>0.05</v>
          </cell>
          <cell r="JZ20">
            <v>0.05</v>
          </cell>
          <cell r="KA20">
            <v>0.05</v>
          </cell>
          <cell r="KB20">
            <v>0.05</v>
          </cell>
          <cell r="KC20">
            <v>0.05</v>
          </cell>
          <cell r="KD20">
            <v>0.05</v>
          </cell>
          <cell r="KE20">
            <v>0.05</v>
          </cell>
          <cell r="KF20">
            <v>0.05</v>
          </cell>
        </row>
        <row r="21">
          <cell r="C21" t="str">
            <v>System</v>
          </cell>
          <cell r="E21">
            <v>5.2707486075066645E-2</v>
          </cell>
          <cell r="F21">
            <v>5.2707486075066645E-2</v>
          </cell>
          <cell r="G21">
            <v>5.2707486075066645E-2</v>
          </cell>
          <cell r="H21">
            <v>5.2707486075066645E-2</v>
          </cell>
          <cell r="I21">
            <v>5.2707486075066645E-2</v>
          </cell>
          <cell r="J21">
            <v>5.2707486075066645E-2</v>
          </cell>
          <cell r="K21">
            <v>5.2707486075066645E-2</v>
          </cell>
          <cell r="L21">
            <v>5.2707486075066645E-2</v>
          </cell>
          <cell r="M21">
            <v>5.2707486075066645E-2</v>
          </cell>
          <cell r="N21">
            <v>5.2707486075066645E-2</v>
          </cell>
          <cell r="O21">
            <v>5.2707486075066645E-2</v>
          </cell>
          <cell r="P21">
            <v>5.2707486075066645E-2</v>
          </cell>
          <cell r="Q21">
            <v>5.2707486075066645E-2</v>
          </cell>
          <cell r="R21">
            <v>5.2707486075066645E-2</v>
          </cell>
          <cell r="S21">
            <v>5.2707486075066645E-2</v>
          </cell>
          <cell r="T21">
            <v>5.2707486075066645E-2</v>
          </cell>
          <cell r="U21">
            <v>5.2707486075066645E-2</v>
          </cell>
          <cell r="V21">
            <v>5.2707486075066645E-2</v>
          </cell>
          <cell r="W21">
            <v>5.2707486075066645E-2</v>
          </cell>
          <cell r="X21">
            <v>5.2707486075066645E-2</v>
          </cell>
          <cell r="Y21">
            <v>5.2707486075066645E-2</v>
          </cell>
          <cell r="Z21">
            <v>5.2707486075066645E-2</v>
          </cell>
          <cell r="AA21">
            <v>5.2707486075066645E-2</v>
          </cell>
          <cell r="AB21">
            <v>5.2707486075066645E-2</v>
          </cell>
          <cell r="AC21">
            <v>5.2707486075066645E-2</v>
          </cell>
          <cell r="AD21">
            <v>5.2707486075066645E-2</v>
          </cell>
          <cell r="AE21">
            <v>5.2707486075066645E-2</v>
          </cell>
          <cell r="AF21">
            <v>5.2707486075066645E-2</v>
          </cell>
          <cell r="AG21">
            <v>5.2707486075066645E-2</v>
          </cell>
          <cell r="AH21">
            <v>5.2707486075066645E-2</v>
          </cell>
          <cell r="AI21">
            <v>5.2707486075066645E-2</v>
          </cell>
          <cell r="AJ21">
            <v>5.2707486075066645E-2</v>
          </cell>
          <cell r="AK21">
            <v>5.2707486075066645E-2</v>
          </cell>
          <cell r="AL21">
            <v>5.2707486075066645E-2</v>
          </cell>
          <cell r="AM21">
            <v>5.2707486075066645E-2</v>
          </cell>
          <cell r="AN21">
            <v>5.2707486075066645E-2</v>
          </cell>
          <cell r="AO21">
            <v>5.2707486075066645E-2</v>
          </cell>
          <cell r="AP21">
            <v>5.2707486075066645E-2</v>
          </cell>
          <cell r="AQ21">
            <v>5.2707486075066645E-2</v>
          </cell>
          <cell r="AR21">
            <v>5.2707486075066645E-2</v>
          </cell>
          <cell r="AS21">
            <v>5.2707486075066645E-2</v>
          </cell>
          <cell r="AT21">
            <v>5.2707486075066645E-2</v>
          </cell>
          <cell r="AU21">
            <v>5.2707486075066645E-2</v>
          </cell>
          <cell r="AV21">
            <v>5.2707486075066645E-2</v>
          </cell>
          <cell r="AW21">
            <v>5.2707486075066645E-2</v>
          </cell>
          <cell r="AX21">
            <v>5.2707486075066645E-2</v>
          </cell>
          <cell r="AY21">
            <v>5.2707486075066645E-2</v>
          </cell>
          <cell r="AZ21">
            <v>5.2707486075066645E-2</v>
          </cell>
          <cell r="BA21">
            <v>5.2707486075066645E-2</v>
          </cell>
          <cell r="BB21">
            <v>5.2707486075066645E-2</v>
          </cell>
          <cell r="BC21">
            <v>5.2707486075066645E-2</v>
          </cell>
          <cell r="BD21">
            <v>5.2707486075066645E-2</v>
          </cell>
          <cell r="BE21">
            <v>5.2707486075066645E-2</v>
          </cell>
          <cell r="BF21">
            <v>5.2707486075066645E-2</v>
          </cell>
          <cell r="BG21">
            <v>5.2707486075066645E-2</v>
          </cell>
          <cell r="BH21">
            <v>5.2707486075066645E-2</v>
          </cell>
          <cell r="BI21">
            <v>5.2707486075066645E-2</v>
          </cell>
          <cell r="BJ21">
            <v>5.2707486075066645E-2</v>
          </cell>
          <cell r="BK21">
            <v>5.2707486075066645E-2</v>
          </cell>
          <cell r="BL21">
            <v>5.2707486075066645E-2</v>
          </cell>
          <cell r="BM21">
            <v>5.2707486075066645E-2</v>
          </cell>
          <cell r="BN21">
            <v>5.2707486075066645E-2</v>
          </cell>
          <cell r="BO21">
            <v>5.2707486075066645E-2</v>
          </cell>
          <cell r="BP21">
            <v>5.2707486075066645E-2</v>
          </cell>
          <cell r="BQ21">
            <v>5.2707486075066645E-2</v>
          </cell>
          <cell r="BR21">
            <v>5.2707486075066645E-2</v>
          </cell>
          <cell r="BS21">
            <v>5.2707486075066645E-2</v>
          </cell>
          <cell r="BT21">
            <v>5.2707486075066645E-2</v>
          </cell>
          <cell r="BU21">
            <v>5.2707486075066645E-2</v>
          </cell>
          <cell r="BV21">
            <v>5.2707486075066645E-2</v>
          </cell>
          <cell r="BW21">
            <v>5.2707486075066645E-2</v>
          </cell>
          <cell r="BX21">
            <v>5.2707486075066645E-2</v>
          </cell>
          <cell r="BY21">
            <v>5.2707486075066645E-2</v>
          </cell>
          <cell r="BZ21">
            <v>5.2707486075066645E-2</v>
          </cell>
          <cell r="CA21">
            <v>5.2707486075066645E-2</v>
          </cell>
          <cell r="CB21">
            <v>5.2707486075066645E-2</v>
          </cell>
          <cell r="CC21">
            <v>5.2707486075066645E-2</v>
          </cell>
          <cell r="CD21">
            <v>5.2707486075066645E-2</v>
          </cell>
          <cell r="CE21">
            <v>5.2707486075066645E-2</v>
          </cell>
          <cell r="CF21">
            <v>5.2707486075066645E-2</v>
          </cell>
          <cell r="CG21">
            <v>5.2707486075066645E-2</v>
          </cell>
          <cell r="CH21">
            <v>5.2707486075066645E-2</v>
          </cell>
          <cell r="CI21">
            <v>5.2707486075066645E-2</v>
          </cell>
          <cell r="CJ21">
            <v>5.2707486075066645E-2</v>
          </cell>
          <cell r="CK21">
            <v>5.2707486075066645E-2</v>
          </cell>
          <cell r="CL21">
            <v>5.2707486075066645E-2</v>
          </cell>
          <cell r="CM21">
            <v>5.2707486075066645E-2</v>
          </cell>
          <cell r="CN21">
            <v>5.2707486075066645E-2</v>
          </cell>
          <cell r="CO21">
            <v>5.2707486075066645E-2</v>
          </cell>
          <cell r="CP21">
            <v>5.2707486075066645E-2</v>
          </cell>
          <cell r="CQ21">
            <v>5.2707486075066645E-2</v>
          </cell>
          <cell r="CR21">
            <v>5.2707486075066645E-2</v>
          </cell>
          <cell r="CS21">
            <v>5.2707486075066645E-2</v>
          </cell>
          <cell r="CT21">
            <v>5.2707486075066645E-2</v>
          </cell>
          <cell r="CU21">
            <v>5.2707486075066645E-2</v>
          </cell>
          <cell r="CV21">
            <v>5.2707486075066645E-2</v>
          </cell>
          <cell r="CW21">
            <v>5.2707486075066645E-2</v>
          </cell>
          <cell r="CX21">
            <v>5.2707486075066645E-2</v>
          </cell>
          <cell r="CY21">
            <v>5.2707486075066645E-2</v>
          </cell>
          <cell r="CZ21">
            <v>5.2707486075066645E-2</v>
          </cell>
          <cell r="DA21">
            <v>5.2707486075066645E-2</v>
          </cell>
          <cell r="DB21">
            <v>5.2707486075066645E-2</v>
          </cell>
          <cell r="DC21">
            <v>5.2707486075066645E-2</v>
          </cell>
          <cell r="DD21">
            <v>5.2707486075066645E-2</v>
          </cell>
          <cell r="DE21">
            <v>5.2707486075066645E-2</v>
          </cell>
          <cell r="DF21">
            <v>5.2707486075066645E-2</v>
          </cell>
          <cell r="DG21">
            <v>5.2707486075066645E-2</v>
          </cell>
          <cell r="DH21">
            <v>5.2707486075066645E-2</v>
          </cell>
          <cell r="DI21">
            <v>5.2707486075066645E-2</v>
          </cell>
          <cell r="DJ21">
            <v>5.2707486075066645E-2</v>
          </cell>
          <cell r="DK21">
            <v>5.2707486075066645E-2</v>
          </cell>
          <cell r="DL21">
            <v>5.2707486075066645E-2</v>
          </cell>
          <cell r="DM21">
            <v>5.2707486075066645E-2</v>
          </cell>
          <cell r="DN21">
            <v>5.2707486075066645E-2</v>
          </cell>
          <cell r="DO21">
            <v>5.2707486075066645E-2</v>
          </cell>
          <cell r="DP21">
            <v>5.2707486075066645E-2</v>
          </cell>
          <cell r="DQ21">
            <v>5.2707486075066645E-2</v>
          </cell>
          <cell r="DR21">
            <v>5.2707486075066645E-2</v>
          </cell>
          <cell r="DS21">
            <v>5.2707486075066645E-2</v>
          </cell>
          <cell r="DT21">
            <v>5.2707486075066645E-2</v>
          </cell>
          <cell r="DU21">
            <v>5.2707486075066645E-2</v>
          </cell>
          <cell r="DV21">
            <v>5.2707486075066645E-2</v>
          </cell>
          <cell r="DW21">
            <v>5.2707486075066645E-2</v>
          </cell>
          <cell r="DX21">
            <v>5.2707486075066645E-2</v>
          </cell>
          <cell r="DY21">
            <v>5.2707486075066645E-2</v>
          </cell>
          <cell r="DZ21">
            <v>5.2707486075066645E-2</v>
          </cell>
          <cell r="EA21">
            <v>5.2707486075066645E-2</v>
          </cell>
          <cell r="EB21">
            <v>5.2707486075066645E-2</v>
          </cell>
          <cell r="EC21">
            <v>5.2707486075066645E-2</v>
          </cell>
          <cell r="ED21">
            <v>5.2707486075066645E-2</v>
          </cell>
          <cell r="EE21">
            <v>5.2707486075066645E-2</v>
          </cell>
          <cell r="EF21">
            <v>5.2707486075066645E-2</v>
          </cell>
          <cell r="EG21">
            <v>5.2707486075066645E-2</v>
          </cell>
          <cell r="EH21">
            <v>5.2707486075066645E-2</v>
          </cell>
          <cell r="EI21">
            <v>5.2707486075066645E-2</v>
          </cell>
          <cell r="EJ21">
            <v>5.2707486075066645E-2</v>
          </cell>
          <cell r="EK21">
            <v>5.2707486075066645E-2</v>
          </cell>
          <cell r="EL21">
            <v>5.2707486075066645E-2</v>
          </cell>
          <cell r="EM21">
            <v>5.2707486075066645E-2</v>
          </cell>
          <cell r="EN21">
            <v>5.2707486075066645E-2</v>
          </cell>
          <cell r="EO21">
            <v>5.2707486075066645E-2</v>
          </cell>
          <cell r="EP21">
            <v>5.2707486075066645E-2</v>
          </cell>
          <cell r="EQ21">
            <v>5.2707486075066645E-2</v>
          </cell>
          <cell r="ER21">
            <v>5.2707486075066645E-2</v>
          </cell>
          <cell r="ES21">
            <v>5.2707486075066645E-2</v>
          </cell>
          <cell r="ET21">
            <v>5.2707486075066645E-2</v>
          </cell>
          <cell r="EU21">
            <v>5.2707486075066645E-2</v>
          </cell>
          <cell r="EV21">
            <v>5.2707486075066645E-2</v>
          </cell>
          <cell r="EW21">
            <v>5.2707486075066645E-2</v>
          </cell>
          <cell r="EX21">
            <v>5.2707486075066645E-2</v>
          </cell>
          <cell r="EY21">
            <v>5.2707486075066645E-2</v>
          </cell>
          <cell r="EZ21">
            <v>5.2707486075066645E-2</v>
          </cell>
          <cell r="FA21">
            <v>5.2707486075066645E-2</v>
          </cell>
          <cell r="FB21">
            <v>5.2707486075066645E-2</v>
          </cell>
          <cell r="FC21">
            <v>5.2707486075066645E-2</v>
          </cell>
          <cell r="FD21">
            <v>5.2707486075066645E-2</v>
          </cell>
          <cell r="FE21">
            <v>5.2707486075066645E-2</v>
          </cell>
          <cell r="FF21">
            <v>5.2707486075066645E-2</v>
          </cell>
          <cell r="FG21">
            <v>5.2707486075066645E-2</v>
          </cell>
          <cell r="FH21">
            <v>5.2707486075066645E-2</v>
          </cell>
          <cell r="FI21">
            <v>5.2707486075066645E-2</v>
          </cell>
          <cell r="FJ21">
            <v>5.2707486075066645E-2</v>
          </cell>
          <cell r="FK21">
            <v>5.2707486075066645E-2</v>
          </cell>
          <cell r="FL21">
            <v>5.2707486075066645E-2</v>
          </cell>
          <cell r="FM21">
            <v>5.2707486075066645E-2</v>
          </cell>
          <cell r="FN21">
            <v>5.2707486075066645E-2</v>
          </cell>
          <cell r="FO21">
            <v>5.2707486075066645E-2</v>
          </cell>
          <cell r="FP21">
            <v>5.2707486075066645E-2</v>
          </cell>
          <cell r="FQ21">
            <v>5.2707486075066645E-2</v>
          </cell>
          <cell r="FR21">
            <v>5.2707486075066645E-2</v>
          </cell>
          <cell r="FS21">
            <v>5.2707486075066645E-2</v>
          </cell>
          <cell r="FT21">
            <v>5.2707486075066645E-2</v>
          </cell>
          <cell r="FU21">
            <v>5.2707486075066645E-2</v>
          </cell>
          <cell r="FV21">
            <v>5.2707486075066645E-2</v>
          </cell>
          <cell r="FW21">
            <v>5.2707486075066645E-2</v>
          </cell>
          <cell r="FX21">
            <v>5.2707486075066645E-2</v>
          </cell>
          <cell r="FY21">
            <v>5.2707486075066645E-2</v>
          </cell>
          <cell r="FZ21">
            <v>5.2707486075066645E-2</v>
          </cell>
          <cell r="GA21">
            <v>5.2707486075066645E-2</v>
          </cell>
          <cell r="GB21">
            <v>5.2707486075066645E-2</v>
          </cell>
          <cell r="GC21">
            <v>5.2707486075066645E-2</v>
          </cell>
          <cell r="GE21">
            <v>5.2707486075066645E-2</v>
          </cell>
          <cell r="GF21">
            <v>5.2707486075066645E-2</v>
          </cell>
          <cell r="GG21">
            <v>5.2707486075066645E-2</v>
          </cell>
          <cell r="GH21">
            <v>5.2707486075066645E-2</v>
          </cell>
          <cell r="GI21">
            <v>5.2707486075066645E-2</v>
          </cell>
          <cell r="GJ21">
            <v>5.2707486075066645E-2</v>
          </cell>
          <cell r="GK21">
            <v>5.2707486075066645E-2</v>
          </cell>
          <cell r="GL21">
            <v>5.2707486075066645E-2</v>
          </cell>
          <cell r="GM21">
            <v>5.2707486075066645E-2</v>
          </cell>
          <cell r="GN21">
            <v>5.2707486075066645E-2</v>
          </cell>
          <cell r="GO21">
            <v>5.2707486075066645E-2</v>
          </cell>
          <cell r="GP21">
            <v>5.2707486075066645E-2</v>
          </cell>
          <cell r="GQ21">
            <v>5.2707486075066645E-2</v>
          </cell>
          <cell r="GR21">
            <v>5.2707486075066645E-2</v>
          </cell>
          <cell r="GS21">
            <v>5.2707486075066645E-2</v>
          </cell>
          <cell r="GT21">
            <v>5.2707486075066645E-2</v>
          </cell>
          <cell r="GU21">
            <v>5.2707486075066645E-2</v>
          </cell>
          <cell r="GV21">
            <v>5.2707486075066645E-2</v>
          </cell>
          <cell r="GW21">
            <v>5.2707486075066645E-2</v>
          </cell>
          <cell r="GX21">
            <v>5.2707486075066645E-2</v>
          </cell>
          <cell r="GY21">
            <v>5.2707486075066645E-2</v>
          </cell>
          <cell r="GZ21">
            <v>5.2707486075066645E-2</v>
          </cell>
          <cell r="HA21">
            <v>5.2707486075066645E-2</v>
          </cell>
          <cell r="HB21">
            <v>5.2707486075066645E-2</v>
          </cell>
          <cell r="HC21">
            <v>5.2707486075066645E-2</v>
          </cell>
          <cell r="HD21">
            <v>5.2707486075066645E-2</v>
          </cell>
          <cell r="HE21">
            <v>5.2707486075066645E-2</v>
          </cell>
          <cell r="HF21">
            <v>5.2707486075066645E-2</v>
          </cell>
          <cell r="HG21">
            <v>5.2707486075066645E-2</v>
          </cell>
          <cell r="HH21">
            <v>5.2707486075066645E-2</v>
          </cell>
          <cell r="HI21">
            <v>5.2707486075066645E-2</v>
          </cell>
          <cell r="HJ21">
            <v>5.2707486075066645E-2</v>
          </cell>
          <cell r="HK21">
            <v>5.2707486075066645E-2</v>
          </cell>
          <cell r="HL21">
            <v>5.2707486075066645E-2</v>
          </cell>
          <cell r="HM21">
            <v>5.2707486075066645E-2</v>
          </cell>
          <cell r="HN21">
            <v>5.2707486075066645E-2</v>
          </cell>
          <cell r="HO21">
            <v>5.2707486075066645E-2</v>
          </cell>
          <cell r="HP21">
            <v>5.2707486075066645E-2</v>
          </cell>
          <cell r="HQ21">
            <v>5.2707486075066645E-2</v>
          </cell>
          <cell r="HR21">
            <v>5.2707486075066645E-2</v>
          </cell>
          <cell r="HS21">
            <v>5.2707486075066645E-2</v>
          </cell>
          <cell r="HT21">
            <v>5.2707486075066645E-2</v>
          </cell>
          <cell r="HU21">
            <v>5.2707486075066645E-2</v>
          </cell>
          <cell r="HV21">
            <v>5.2707486075066645E-2</v>
          </cell>
          <cell r="HW21">
            <v>5.2707486075066645E-2</v>
          </cell>
          <cell r="HX21">
            <v>5.2707486075066645E-2</v>
          </cell>
          <cell r="HY21">
            <v>5.2707486075066645E-2</v>
          </cell>
          <cell r="HZ21">
            <v>5.2707486075066645E-2</v>
          </cell>
          <cell r="IA21">
            <v>5.2707486075066645E-2</v>
          </cell>
          <cell r="IB21">
            <v>5.2707486075066645E-2</v>
          </cell>
          <cell r="IC21">
            <v>5.2707486075066645E-2</v>
          </cell>
          <cell r="ID21">
            <v>5.2707486075066645E-2</v>
          </cell>
          <cell r="IE21">
            <v>5.2707486075066645E-2</v>
          </cell>
          <cell r="IF21">
            <v>5.2707486075066645E-2</v>
          </cell>
          <cell r="IG21">
            <v>5.2707486075066645E-2</v>
          </cell>
          <cell r="IH21">
            <v>5.2707486075066645E-2</v>
          </cell>
          <cell r="II21">
            <v>5.2707486075066645E-2</v>
          </cell>
          <cell r="IJ21">
            <v>5.2707486075066645E-2</v>
          </cell>
          <cell r="IK21">
            <v>5.2707486075066645E-2</v>
          </cell>
          <cell r="IL21">
            <v>5.2707486075066645E-2</v>
          </cell>
          <cell r="IM21">
            <v>5.2707486075066645E-2</v>
          </cell>
          <cell r="IN21">
            <v>5.2707486075066645E-2</v>
          </cell>
          <cell r="IO21">
            <v>5.2707486075066645E-2</v>
          </cell>
          <cell r="IP21">
            <v>5.2707486075066645E-2</v>
          </cell>
          <cell r="IQ21">
            <v>5.2707486075066645E-2</v>
          </cell>
          <cell r="IR21">
            <v>5.2707486075066645E-2</v>
          </cell>
          <cell r="IS21">
            <v>5.2707486075066645E-2</v>
          </cell>
          <cell r="IT21">
            <v>5.2707486075066645E-2</v>
          </cell>
          <cell r="IU21">
            <v>5.2707486075066645E-2</v>
          </cell>
          <cell r="IV21">
            <v>5.2707486075066645E-2</v>
          </cell>
          <cell r="IW21">
            <v>5.2707486075066645E-2</v>
          </cell>
          <cell r="IX21">
            <v>5.2707486075066645E-2</v>
          </cell>
          <cell r="IY21">
            <v>5.2707486075066645E-2</v>
          </cell>
          <cell r="IZ21">
            <v>5.2707486075066645E-2</v>
          </cell>
          <cell r="JA21">
            <v>5.2707486075066645E-2</v>
          </cell>
          <cell r="JB21">
            <v>5.2707486075066645E-2</v>
          </cell>
          <cell r="JC21">
            <v>5.2707486075066645E-2</v>
          </cell>
          <cell r="JD21">
            <v>5.2707486075066645E-2</v>
          </cell>
          <cell r="JE21">
            <v>5.2707486075066645E-2</v>
          </cell>
          <cell r="JF21">
            <v>5.2707486075066645E-2</v>
          </cell>
          <cell r="JG21">
            <v>5.2707486075066645E-2</v>
          </cell>
          <cell r="JH21">
            <v>5.2707486075066645E-2</v>
          </cell>
          <cell r="JI21">
            <v>5.2707486075066645E-2</v>
          </cell>
          <cell r="JJ21">
            <v>5.2707486075066645E-2</v>
          </cell>
          <cell r="JK21">
            <v>5.2707486075066645E-2</v>
          </cell>
          <cell r="JL21">
            <v>5.2707486075066645E-2</v>
          </cell>
          <cell r="JM21">
            <v>5.2707486075066645E-2</v>
          </cell>
          <cell r="JN21">
            <v>5.2707486075066645E-2</v>
          </cell>
          <cell r="JO21">
            <v>5.2707486075066645E-2</v>
          </cell>
          <cell r="JP21">
            <v>5.2707486075066645E-2</v>
          </cell>
          <cell r="JQ21">
            <v>5.2707486075066645E-2</v>
          </cell>
          <cell r="JR21">
            <v>5.2707486075066645E-2</v>
          </cell>
          <cell r="JS21">
            <v>5.2707486075066645E-2</v>
          </cell>
          <cell r="JT21">
            <v>5.2707486075066645E-2</v>
          </cell>
          <cell r="JU21">
            <v>5.2707486075066645E-2</v>
          </cell>
          <cell r="JV21">
            <v>5.2707486075066645E-2</v>
          </cell>
          <cell r="JW21">
            <v>5.2707486075066645E-2</v>
          </cell>
          <cell r="JX21">
            <v>5.2707486075066645E-2</v>
          </cell>
          <cell r="JY21">
            <v>5.2707486075066645E-2</v>
          </cell>
          <cell r="JZ21">
            <v>5.2707486075066645E-2</v>
          </cell>
          <cell r="KA21">
            <v>5.2707486075066645E-2</v>
          </cell>
          <cell r="KB21">
            <v>5.2707486075066645E-2</v>
          </cell>
          <cell r="KC21">
            <v>5.2707486075066645E-2</v>
          </cell>
          <cell r="KD21">
            <v>5.2707486075066645E-2</v>
          </cell>
          <cell r="KE21">
            <v>5.2707486075066645E-2</v>
          </cell>
          <cell r="KF21">
            <v>5.2707486075066645E-2</v>
          </cell>
        </row>
        <row r="22">
          <cell r="C22" t="str">
            <v>Burke County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</row>
        <row r="25">
          <cell r="C25" t="str">
            <v>APC</v>
          </cell>
          <cell r="E25">
            <v>0.38072561330071969</v>
          </cell>
          <cell r="F25">
            <v>0.38072561330071969</v>
          </cell>
          <cell r="G25">
            <v>0.38072561330071969</v>
          </cell>
          <cell r="H25">
            <v>0.38072561330071969</v>
          </cell>
          <cell r="I25">
            <v>0.38072561330071969</v>
          </cell>
          <cell r="J25">
            <v>0.38072561330071969</v>
          </cell>
          <cell r="K25">
            <v>0.38072561330071969</v>
          </cell>
          <cell r="L25">
            <v>0.38072561330071969</v>
          </cell>
          <cell r="M25">
            <v>0.38072561330071969</v>
          </cell>
          <cell r="N25">
            <v>0.38072561330071969</v>
          </cell>
          <cell r="O25">
            <v>0.38072561330071969</v>
          </cell>
          <cell r="P25">
            <v>0.38072561330071969</v>
          </cell>
          <cell r="Q25">
            <v>0.38072561330071969</v>
          </cell>
          <cell r="R25">
            <v>0.38072561330071969</v>
          </cell>
          <cell r="S25">
            <v>0.38072561330071969</v>
          </cell>
          <cell r="T25">
            <v>0.38072561330071969</v>
          </cell>
          <cell r="U25">
            <v>0.38072561330071969</v>
          </cell>
          <cell r="V25">
            <v>0.38072561330071969</v>
          </cell>
          <cell r="W25">
            <v>0.38072561330071969</v>
          </cell>
          <cell r="X25">
            <v>0.38072561330071969</v>
          </cell>
          <cell r="Y25">
            <v>0.38072561330071969</v>
          </cell>
          <cell r="Z25">
            <v>0.38072561330071969</v>
          </cell>
          <cell r="AA25">
            <v>0.38072561330071969</v>
          </cell>
          <cell r="AB25">
            <v>0.38072561330071969</v>
          </cell>
          <cell r="AC25">
            <v>0.38072561330071969</v>
          </cell>
          <cell r="AD25">
            <v>0.38072561330071969</v>
          </cell>
          <cell r="AE25">
            <v>0.38072561330071969</v>
          </cell>
          <cell r="AF25">
            <v>0.38072561330071969</v>
          </cell>
          <cell r="AG25">
            <v>0.38072561330071969</v>
          </cell>
          <cell r="AH25">
            <v>0.38072561330071969</v>
          </cell>
          <cell r="AI25">
            <v>0.38072561330071969</v>
          </cell>
          <cell r="AJ25">
            <v>0.38072561330071969</v>
          </cell>
          <cell r="AK25">
            <v>0.38072561330071969</v>
          </cell>
          <cell r="AL25">
            <v>0.38072561330071969</v>
          </cell>
          <cell r="AM25">
            <v>0.38072561330071969</v>
          </cell>
          <cell r="AN25">
            <v>0.38072561330071969</v>
          </cell>
          <cell r="AO25">
            <v>0.38072561330071969</v>
          </cell>
          <cell r="AP25">
            <v>0.38072561330071969</v>
          </cell>
          <cell r="AQ25">
            <v>0.38072561330071969</v>
          </cell>
          <cell r="AR25">
            <v>0.38072561330071969</v>
          </cell>
          <cell r="AS25">
            <v>0.38072561330071969</v>
          </cell>
          <cell r="AT25">
            <v>0.38072561330071969</v>
          </cell>
          <cell r="AU25">
            <v>0.38072561330071969</v>
          </cell>
          <cell r="AV25">
            <v>0.38072561330071969</v>
          </cell>
          <cell r="AW25">
            <v>0.38072561330071969</v>
          </cell>
          <cell r="AX25">
            <v>0.38072561330071969</v>
          </cell>
          <cell r="AY25">
            <v>0.38072561330071969</v>
          </cell>
          <cell r="AZ25">
            <v>0.38072561330071969</v>
          </cell>
          <cell r="BA25">
            <v>0.38072561330071969</v>
          </cell>
          <cell r="BB25">
            <v>0.38072561330071969</v>
          </cell>
          <cell r="BC25">
            <v>0.38072561330071969</v>
          </cell>
          <cell r="BD25">
            <v>0.38072561330071969</v>
          </cell>
          <cell r="BE25">
            <v>0.38072561330071969</v>
          </cell>
          <cell r="BF25">
            <v>0.38072561330071969</v>
          </cell>
          <cell r="BG25">
            <v>0.38072561330071969</v>
          </cell>
          <cell r="BH25">
            <v>0.38072561330071969</v>
          </cell>
          <cell r="BI25">
            <v>0.38072561330071969</v>
          </cell>
          <cell r="BJ25">
            <v>0.38072561330071969</v>
          </cell>
          <cell r="BK25">
            <v>0.38072561330071969</v>
          </cell>
          <cell r="BL25">
            <v>0.38072561330071969</v>
          </cell>
          <cell r="BM25">
            <v>0.38072561330071969</v>
          </cell>
          <cell r="BN25">
            <v>0.38072561330071969</v>
          </cell>
          <cell r="BO25">
            <v>0.38072561330071969</v>
          </cell>
          <cell r="BP25">
            <v>0.38072561330071969</v>
          </cell>
          <cell r="BQ25">
            <v>0.38072561330071969</v>
          </cell>
          <cell r="BR25">
            <v>0.38072561330071969</v>
          </cell>
          <cell r="BS25">
            <v>0.38072561330071969</v>
          </cell>
          <cell r="BT25">
            <v>0.38072561330071969</v>
          </cell>
          <cell r="BU25">
            <v>0.38072561330071969</v>
          </cell>
          <cell r="BV25">
            <v>0.38072561330071969</v>
          </cell>
          <cell r="BW25">
            <v>0.38072561330071969</v>
          </cell>
          <cell r="BX25">
            <v>0.38072561330071969</v>
          </cell>
          <cell r="BY25">
            <v>0.38072561330071969</v>
          </cell>
          <cell r="BZ25">
            <v>0.38072561330071969</v>
          </cell>
          <cell r="CA25">
            <v>0.38072561330071969</v>
          </cell>
          <cell r="CB25">
            <v>0.38072561330071969</v>
          </cell>
          <cell r="CC25">
            <v>0.38072561330071969</v>
          </cell>
          <cell r="CD25">
            <v>0.38072561330071969</v>
          </cell>
          <cell r="CE25">
            <v>0.38072561330071969</v>
          </cell>
          <cell r="CF25">
            <v>0.38072561330071969</v>
          </cell>
          <cell r="CG25">
            <v>0.38072561330071969</v>
          </cell>
          <cell r="CH25">
            <v>0.38072561330071969</v>
          </cell>
          <cell r="CI25">
            <v>0.38072561330071969</v>
          </cell>
          <cell r="CJ25">
            <v>0.38072561330071969</v>
          </cell>
          <cell r="CK25">
            <v>0.38072561330071969</v>
          </cell>
          <cell r="CL25">
            <v>0.38072561330071969</v>
          </cell>
          <cell r="CM25">
            <v>0.38072561330071969</v>
          </cell>
          <cell r="CN25">
            <v>0.38072561330071969</v>
          </cell>
          <cell r="CO25">
            <v>0.38072561330071969</v>
          </cell>
          <cell r="CP25">
            <v>0.38072561330071969</v>
          </cell>
          <cell r="CQ25">
            <v>0.38072561330071969</v>
          </cell>
          <cell r="CR25">
            <v>0.38072561330071969</v>
          </cell>
          <cell r="CS25">
            <v>0.38072561330071969</v>
          </cell>
          <cell r="CT25">
            <v>0.38072561330071969</v>
          </cell>
          <cell r="CU25">
            <v>0.38072561330071969</v>
          </cell>
          <cell r="CV25">
            <v>0.38072561330071969</v>
          </cell>
          <cell r="CW25">
            <v>0.38072561330071969</v>
          </cell>
          <cell r="CX25">
            <v>0.38072561330071969</v>
          </cell>
          <cell r="CY25">
            <v>0.38072561330071969</v>
          </cell>
          <cell r="CZ25">
            <v>0.38072561330071969</v>
          </cell>
          <cell r="DA25">
            <v>0.38072561330071969</v>
          </cell>
          <cell r="DB25">
            <v>0.38072561330071969</v>
          </cell>
          <cell r="DC25">
            <v>0.38072561330071969</v>
          </cell>
          <cell r="DD25">
            <v>0.38072561330071969</v>
          </cell>
          <cell r="DE25">
            <v>0.38072561330071969</v>
          </cell>
          <cell r="DF25">
            <v>0.38072561330071969</v>
          </cell>
          <cell r="DG25">
            <v>0.38072561330071969</v>
          </cell>
          <cell r="DH25">
            <v>0.38072561330071969</v>
          </cell>
          <cell r="DI25">
            <v>0.38072561330071969</v>
          </cell>
          <cell r="DJ25">
            <v>0.38072561330071969</v>
          </cell>
          <cell r="DK25">
            <v>0.38072561330071969</v>
          </cell>
          <cell r="DL25">
            <v>0.38072561330071969</v>
          </cell>
          <cell r="DM25">
            <v>0.38072561330071969</v>
          </cell>
          <cell r="DN25">
            <v>0.38072561330071969</v>
          </cell>
          <cell r="DO25">
            <v>0.38072561330071969</v>
          </cell>
          <cell r="DP25">
            <v>0.38072561330071969</v>
          </cell>
          <cell r="DQ25">
            <v>0.38072561330071969</v>
          </cell>
          <cell r="DR25">
            <v>0.38072561330071969</v>
          </cell>
          <cell r="DS25">
            <v>0.38072561330071969</v>
          </cell>
          <cell r="DT25">
            <v>0.38072561330071969</v>
          </cell>
          <cell r="DU25">
            <v>0.38072561330071969</v>
          </cell>
          <cell r="DV25">
            <v>0.38072561330071969</v>
          </cell>
          <cell r="DW25">
            <v>0.38072561330071969</v>
          </cell>
          <cell r="DX25">
            <v>0.38072561330071969</v>
          </cell>
          <cell r="DY25">
            <v>0.38072561330071969</v>
          </cell>
          <cell r="DZ25">
            <v>0.38072561330071969</v>
          </cell>
          <cell r="EA25">
            <v>0.38072561330071969</v>
          </cell>
          <cell r="EB25">
            <v>0.38072561330071969</v>
          </cell>
          <cell r="EC25">
            <v>0.38072561330071969</v>
          </cell>
          <cell r="ED25">
            <v>0.38072561330071969</v>
          </cell>
          <cell r="EE25">
            <v>0.38072561330071969</v>
          </cell>
          <cell r="EF25">
            <v>0.38072561330071969</v>
          </cell>
          <cell r="EG25">
            <v>0.38072561330071969</v>
          </cell>
          <cell r="EH25">
            <v>0.38072561330071969</v>
          </cell>
          <cell r="EI25">
            <v>0.38072561330071969</v>
          </cell>
          <cell r="EJ25">
            <v>0.38072561330071969</v>
          </cell>
          <cell r="EK25">
            <v>0.38072561330071969</v>
          </cell>
          <cell r="EL25">
            <v>0.38072561330071969</v>
          </cell>
          <cell r="EM25">
            <v>0.38072561330071969</v>
          </cell>
          <cell r="EN25">
            <v>0.38072561330071969</v>
          </cell>
          <cell r="EO25">
            <v>0.38072561330071969</v>
          </cell>
          <cell r="EP25">
            <v>0.38072561330071969</v>
          </cell>
          <cell r="EQ25">
            <v>0.38072561330071969</v>
          </cell>
          <cell r="ER25">
            <v>0.38072561330071969</v>
          </cell>
          <cell r="ES25">
            <v>0.38072561330071969</v>
          </cell>
          <cell r="ET25">
            <v>0.38072561330071969</v>
          </cell>
          <cell r="EU25">
            <v>0.38072561330071969</v>
          </cell>
          <cell r="EV25">
            <v>0.38072561330071969</v>
          </cell>
          <cell r="EW25">
            <v>0.38072561330071969</v>
          </cell>
          <cell r="EX25">
            <v>0.38072561330071969</v>
          </cell>
          <cell r="EY25">
            <v>0.38072561330071969</v>
          </cell>
          <cell r="EZ25">
            <v>0.38072561330071969</v>
          </cell>
          <cell r="FA25">
            <v>0.38072561330071969</v>
          </cell>
          <cell r="FB25">
            <v>0.38072561330071969</v>
          </cell>
          <cell r="FC25">
            <v>0.38072561330071969</v>
          </cell>
          <cell r="FD25">
            <v>0.38072561330071969</v>
          </cell>
          <cell r="FE25">
            <v>0.38072561330071969</v>
          </cell>
          <cell r="FF25">
            <v>0.38072561330071969</v>
          </cell>
          <cell r="FG25">
            <v>0.38072561330071969</v>
          </cell>
          <cell r="FH25">
            <v>0.38072561330071969</v>
          </cell>
          <cell r="FI25">
            <v>0.38072561330071969</v>
          </cell>
          <cell r="FJ25">
            <v>0.38072561330071969</v>
          </cell>
          <cell r="FK25">
            <v>0.38072561330071969</v>
          </cell>
          <cell r="FL25">
            <v>0.38072561330071969</v>
          </cell>
          <cell r="FM25">
            <v>0.38072561330071969</v>
          </cell>
          <cell r="FN25">
            <v>0.38072561330071969</v>
          </cell>
          <cell r="FO25">
            <v>0.38072561330071969</v>
          </cell>
          <cell r="FP25">
            <v>0.38072561330071969</v>
          </cell>
          <cell r="FQ25">
            <v>0.38072561330071969</v>
          </cell>
          <cell r="FR25">
            <v>0.38072561330071969</v>
          </cell>
          <cell r="FS25">
            <v>0.38072561330071969</v>
          </cell>
          <cell r="FT25">
            <v>0.38072561330071969</v>
          </cell>
          <cell r="FU25">
            <v>0.38072561330071969</v>
          </cell>
          <cell r="FV25">
            <v>0.38072561330071969</v>
          </cell>
          <cell r="FW25">
            <v>0.38072561330071969</v>
          </cell>
          <cell r="FX25">
            <v>0.38072561330071969</v>
          </cell>
          <cell r="FY25">
            <v>0.38072561330071969</v>
          </cell>
          <cell r="FZ25">
            <v>0.38072561330071969</v>
          </cell>
          <cell r="GA25">
            <v>0.38072561330071969</v>
          </cell>
          <cell r="GB25">
            <v>0.38072561330071969</v>
          </cell>
          <cell r="GC25">
            <v>0.38072561330071969</v>
          </cell>
          <cell r="GE25">
            <v>0.38072561330071969</v>
          </cell>
          <cell r="GF25">
            <v>0.38072561330071969</v>
          </cell>
          <cell r="GG25">
            <v>0.38072561330071969</v>
          </cell>
          <cell r="GH25">
            <v>0.38072561330071969</v>
          </cell>
          <cell r="GI25">
            <v>0.38072561330071969</v>
          </cell>
          <cell r="GJ25">
            <v>0.38072561330071969</v>
          </cell>
          <cell r="GK25">
            <v>0.38072561330071969</v>
          </cell>
          <cell r="GL25">
            <v>0.38072561330071969</v>
          </cell>
          <cell r="GM25">
            <v>0.38072561330071969</v>
          </cell>
          <cell r="GN25">
            <v>0.38072561330071969</v>
          </cell>
          <cell r="GO25">
            <v>0.38072561330071969</v>
          </cell>
          <cell r="GP25">
            <v>0.38072561330071969</v>
          </cell>
          <cell r="GQ25">
            <v>0.38072561330071969</v>
          </cell>
          <cell r="GR25">
            <v>0.38072561330071969</v>
          </cell>
          <cell r="GS25">
            <v>0.38072561330071969</v>
          </cell>
          <cell r="GT25">
            <v>0.38072561330071969</v>
          </cell>
          <cell r="GU25">
            <v>0.38072561330071969</v>
          </cell>
          <cell r="GV25">
            <v>0.38072561330071969</v>
          </cell>
          <cell r="GW25">
            <v>0.38072561330071969</v>
          </cell>
          <cell r="GX25">
            <v>0.38072561330071969</v>
          </cell>
          <cell r="GY25">
            <v>0.38072561330071969</v>
          </cell>
          <cell r="GZ25">
            <v>0.38072561330071969</v>
          </cell>
          <cell r="HA25">
            <v>0.38072561330071969</v>
          </cell>
          <cell r="HB25">
            <v>0.38072561330071969</v>
          </cell>
          <cell r="HC25">
            <v>0.38072561330071969</v>
          </cell>
          <cell r="HD25">
            <v>0.38072561330071969</v>
          </cell>
          <cell r="HE25">
            <v>0.38072561330071969</v>
          </cell>
          <cell r="HF25">
            <v>0.38072561330071969</v>
          </cell>
          <cell r="HG25">
            <v>0.38072561330071969</v>
          </cell>
          <cell r="HH25">
            <v>0.38072561330071969</v>
          </cell>
          <cell r="HI25">
            <v>0.38072561330071969</v>
          </cell>
          <cell r="HJ25">
            <v>0.38072561330071969</v>
          </cell>
          <cell r="HK25">
            <v>0.38072561330071969</v>
          </cell>
          <cell r="HL25">
            <v>0.38072561330071969</v>
          </cell>
          <cell r="HM25">
            <v>0.38072561330071969</v>
          </cell>
          <cell r="HN25">
            <v>0.38072561330071969</v>
          </cell>
          <cell r="HO25">
            <v>0.38072561330071969</v>
          </cell>
          <cell r="HP25">
            <v>0.38072561330071969</v>
          </cell>
          <cell r="HQ25">
            <v>0.38072561330071969</v>
          </cell>
          <cell r="HR25">
            <v>0.38072561330071969</v>
          </cell>
          <cell r="HS25">
            <v>0.38072561330071969</v>
          </cell>
          <cell r="HT25">
            <v>0.38072561330071969</v>
          </cell>
          <cell r="HU25">
            <v>0.38072561330071969</v>
          </cell>
          <cell r="HV25">
            <v>0.38072561330071969</v>
          </cell>
          <cell r="HW25">
            <v>0.38072561330071969</v>
          </cell>
          <cell r="HX25">
            <v>0.38072561330071969</v>
          </cell>
          <cell r="HY25">
            <v>0.38072561330071969</v>
          </cell>
          <cell r="HZ25">
            <v>0.38072561330071969</v>
          </cell>
          <cell r="IA25">
            <v>0.38072561330071969</v>
          </cell>
          <cell r="IB25">
            <v>0.38072561330071969</v>
          </cell>
          <cell r="IC25">
            <v>0.38072561330071969</v>
          </cell>
          <cell r="ID25">
            <v>0.38072561330071969</v>
          </cell>
          <cell r="IE25">
            <v>0.38072561330071969</v>
          </cell>
          <cell r="IF25">
            <v>0.38072561330071969</v>
          </cell>
          <cell r="IG25">
            <v>0.38072561330071969</v>
          </cell>
          <cell r="IH25">
            <v>0.38072561330071969</v>
          </cell>
          <cell r="II25">
            <v>0.38072561330071969</v>
          </cell>
          <cell r="IJ25">
            <v>0.38072561330071969</v>
          </cell>
          <cell r="IK25">
            <v>0.38072561330071969</v>
          </cell>
          <cell r="IL25">
            <v>0.38072561330071969</v>
          </cell>
          <cell r="IM25">
            <v>0.38072561330071969</v>
          </cell>
          <cell r="IN25">
            <v>0.38072561330071969</v>
          </cell>
          <cell r="IO25">
            <v>0.38072561330071969</v>
          </cell>
          <cell r="IP25">
            <v>0.38072561330071969</v>
          </cell>
          <cell r="IQ25">
            <v>0.38072561330071969</v>
          </cell>
          <cell r="IR25">
            <v>0.38072561330071969</v>
          </cell>
          <cell r="IS25">
            <v>0.38072561330071969</v>
          </cell>
          <cell r="IT25">
            <v>0.38072561330071969</v>
          </cell>
          <cell r="IU25">
            <v>0.38072561330071969</v>
          </cell>
          <cell r="IV25">
            <v>0.38072561330071969</v>
          </cell>
          <cell r="IW25">
            <v>0.38072561330071969</v>
          </cell>
          <cell r="IX25">
            <v>0.38072561330071969</v>
          </cell>
          <cell r="IY25">
            <v>0.38072561330071969</v>
          </cell>
          <cell r="IZ25">
            <v>0.38072561330071969</v>
          </cell>
          <cell r="JA25">
            <v>0.38072561330071969</v>
          </cell>
          <cell r="JB25">
            <v>0.38072561330071969</v>
          </cell>
          <cell r="JC25">
            <v>0.38072561330071969</v>
          </cell>
          <cell r="JD25">
            <v>0.38072561330071969</v>
          </cell>
          <cell r="JE25">
            <v>0.38072561330071969</v>
          </cell>
          <cell r="JF25">
            <v>0.38072561330071969</v>
          </cell>
          <cell r="JG25">
            <v>0.38072561330071969</v>
          </cell>
          <cell r="JH25">
            <v>0.38072561330071969</v>
          </cell>
          <cell r="JI25">
            <v>0.38072561330071969</v>
          </cell>
          <cell r="JJ25">
            <v>0.38072561330071969</v>
          </cell>
          <cell r="JK25">
            <v>0.38072561330071969</v>
          </cell>
          <cell r="JL25">
            <v>0.38072561330071969</v>
          </cell>
          <cell r="JM25">
            <v>0.38072561330071969</v>
          </cell>
          <cell r="JN25">
            <v>0.38072561330071969</v>
          </cell>
          <cell r="JO25">
            <v>0.38072561330071969</v>
          </cell>
          <cell r="JP25">
            <v>0.38072561330071969</v>
          </cell>
          <cell r="JQ25">
            <v>0.38072561330071969</v>
          </cell>
          <cell r="JR25">
            <v>0.38072561330071969</v>
          </cell>
          <cell r="JS25">
            <v>0.38072561330071969</v>
          </cell>
          <cell r="JT25">
            <v>0.38072561330071969</v>
          </cell>
          <cell r="JU25">
            <v>0.38072561330071969</v>
          </cell>
          <cell r="JV25">
            <v>0.38072561330071969</v>
          </cell>
          <cell r="JW25">
            <v>0.38072561330071969</v>
          </cell>
          <cell r="JX25">
            <v>0.38072561330071969</v>
          </cell>
          <cell r="JY25">
            <v>0.38072561330071969</v>
          </cell>
          <cell r="JZ25">
            <v>0.38072561330071969</v>
          </cell>
          <cell r="KA25">
            <v>0.38072561330071969</v>
          </cell>
          <cell r="KB25">
            <v>0.38072561330071969</v>
          </cell>
          <cell r="KC25">
            <v>0.38072561330071969</v>
          </cell>
          <cell r="KD25">
            <v>0.38072561330071969</v>
          </cell>
          <cell r="KE25">
            <v>0.38072561330071969</v>
          </cell>
          <cell r="KF25">
            <v>0.38072561330071969</v>
          </cell>
        </row>
        <row r="26">
          <cell r="C26" t="str">
            <v>GPC</v>
          </cell>
          <cell r="E26">
            <v>0.3867924505</v>
          </cell>
          <cell r="F26">
            <v>0.3867924505</v>
          </cell>
          <cell r="G26">
            <v>0.3867924505</v>
          </cell>
          <cell r="H26">
            <v>0.3867924505</v>
          </cell>
          <cell r="I26">
            <v>0.3867924505</v>
          </cell>
          <cell r="J26">
            <v>0.3867924505</v>
          </cell>
          <cell r="K26">
            <v>0.3867924505</v>
          </cell>
          <cell r="L26">
            <v>0.3867924505</v>
          </cell>
          <cell r="M26">
            <v>0.3867924505</v>
          </cell>
          <cell r="N26">
            <v>0.3867924505</v>
          </cell>
          <cell r="O26">
            <v>0.3867924505</v>
          </cell>
          <cell r="P26">
            <v>0.3867924505</v>
          </cell>
          <cell r="Q26">
            <v>0.3867924505</v>
          </cell>
          <cell r="R26">
            <v>0.3867924505</v>
          </cell>
          <cell r="S26">
            <v>0.3867924505</v>
          </cell>
          <cell r="T26">
            <v>0.3867924505</v>
          </cell>
          <cell r="U26">
            <v>0.3867924505</v>
          </cell>
          <cell r="V26">
            <v>0.3867924505</v>
          </cell>
          <cell r="W26">
            <v>0.3867924505</v>
          </cell>
          <cell r="X26">
            <v>0.3867924505</v>
          </cell>
          <cell r="Y26">
            <v>0.3867924505</v>
          </cell>
          <cell r="Z26">
            <v>0.3867924505</v>
          </cell>
          <cell r="AA26">
            <v>0.3867924505</v>
          </cell>
          <cell r="AB26">
            <v>0.3867924505</v>
          </cell>
          <cell r="AC26">
            <v>0.3867924505</v>
          </cell>
          <cell r="AD26">
            <v>0.3867924505</v>
          </cell>
          <cell r="AE26">
            <v>0.3867924505</v>
          </cell>
          <cell r="AF26">
            <v>0.3867924505</v>
          </cell>
          <cell r="AG26">
            <v>0.3867924505</v>
          </cell>
          <cell r="AH26">
            <v>0.3867924505</v>
          </cell>
          <cell r="AI26">
            <v>0.3867924505</v>
          </cell>
          <cell r="AJ26">
            <v>0.3867924505</v>
          </cell>
          <cell r="AK26">
            <v>0.3867924505</v>
          </cell>
          <cell r="AL26">
            <v>0.3867924505</v>
          </cell>
          <cell r="AM26">
            <v>0.3867924505</v>
          </cell>
          <cell r="AN26">
            <v>0.3867924505</v>
          </cell>
          <cell r="AO26">
            <v>0.3867924505</v>
          </cell>
          <cell r="AP26">
            <v>0.3867924505</v>
          </cell>
          <cell r="AQ26">
            <v>0.3867924505</v>
          </cell>
          <cell r="AR26">
            <v>0.3867924505</v>
          </cell>
          <cell r="AS26">
            <v>0.3867924505</v>
          </cell>
          <cell r="AT26">
            <v>0.3867924505</v>
          </cell>
          <cell r="AU26">
            <v>0.3867924505</v>
          </cell>
          <cell r="AV26">
            <v>0.3867924505</v>
          </cell>
          <cell r="AW26">
            <v>0.3867924505</v>
          </cell>
          <cell r="AX26">
            <v>0.3867924505</v>
          </cell>
          <cell r="AY26">
            <v>0.3867924505</v>
          </cell>
          <cell r="AZ26">
            <v>0.3867924505</v>
          </cell>
          <cell r="BA26">
            <v>0.3867924505</v>
          </cell>
          <cell r="BB26">
            <v>0.3867924505</v>
          </cell>
          <cell r="BC26">
            <v>0.3867924505</v>
          </cell>
          <cell r="BD26">
            <v>0.3867924505</v>
          </cell>
          <cell r="BE26">
            <v>0.3867924505</v>
          </cell>
          <cell r="BF26">
            <v>0.3867924505</v>
          </cell>
          <cell r="BG26">
            <v>0.3867924505</v>
          </cell>
          <cell r="BH26">
            <v>0.3867924505</v>
          </cell>
          <cell r="BI26">
            <v>0.3867924505</v>
          </cell>
          <cell r="BJ26">
            <v>0.3867924505</v>
          </cell>
          <cell r="BK26">
            <v>0.3867924505</v>
          </cell>
          <cell r="BL26">
            <v>0.3867924505</v>
          </cell>
          <cell r="BM26">
            <v>0.3867924505</v>
          </cell>
          <cell r="BN26">
            <v>0.3867924505</v>
          </cell>
          <cell r="BO26">
            <v>0.3867924505</v>
          </cell>
          <cell r="BP26">
            <v>0.3867924505</v>
          </cell>
          <cell r="BQ26">
            <v>0.3867924505</v>
          </cell>
          <cell r="BR26">
            <v>0.3867924505</v>
          </cell>
          <cell r="BS26">
            <v>0.3867924505</v>
          </cell>
          <cell r="BT26">
            <v>0.3867924505</v>
          </cell>
          <cell r="BU26">
            <v>0.3867924505</v>
          </cell>
          <cell r="BV26">
            <v>0.3867924505</v>
          </cell>
          <cell r="BW26">
            <v>0.3867924505</v>
          </cell>
          <cell r="BX26">
            <v>0.3867924505</v>
          </cell>
          <cell r="BY26">
            <v>0.3867924505</v>
          </cell>
          <cell r="BZ26">
            <v>0.3867924505</v>
          </cell>
          <cell r="CA26">
            <v>0.3867924505</v>
          </cell>
          <cell r="CB26">
            <v>0.3867924505</v>
          </cell>
          <cell r="CC26">
            <v>0.3867924505</v>
          </cell>
          <cell r="CD26">
            <v>0.3867924505</v>
          </cell>
          <cell r="CE26">
            <v>0.3867924505</v>
          </cell>
          <cell r="CF26">
            <v>0.3867924505</v>
          </cell>
          <cell r="CG26">
            <v>0.3867924505</v>
          </cell>
          <cell r="CH26">
            <v>0.3867924505</v>
          </cell>
          <cell r="CI26">
            <v>0.3867924505</v>
          </cell>
          <cell r="CJ26">
            <v>0.3867924505</v>
          </cell>
          <cell r="CK26">
            <v>0.3867924505</v>
          </cell>
          <cell r="CL26">
            <v>0.3867924505</v>
          </cell>
          <cell r="CM26">
            <v>0.3867924505</v>
          </cell>
          <cell r="CN26">
            <v>0.3867924505</v>
          </cell>
          <cell r="CO26">
            <v>0.3867924505</v>
          </cell>
          <cell r="CP26">
            <v>0.3867924505</v>
          </cell>
          <cell r="CQ26">
            <v>0.3867924505</v>
          </cell>
          <cell r="CR26">
            <v>0.3867924505</v>
          </cell>
          <cell r="CS26">
            <v>0.3867924505</v>
          </cell>
          <cell r="CT26">
            <v>0.3867924505</v>
          </cell>
          <cell r="CU26">
            <v>0.3867924505</v>
          </cell>
          <cell r="CV26">
            <v>0.3867924505</v>
          </cell>
          <cell r="CW26">
            <v>0.3867924505</v>
          </cell>
          <cell r="CX26">
            <v>0.3867924505</v>
          </cell>
          <cell r="CY26">
            <v>0.3867924505</v>
          </cell>
          <cell r="CZ26">
            <v>0.3867924505</v>
          </cell>
          <cell r="DA26">
            <v>0.3867924505</v>
          </cell>
          <cell r="DB26">
            <v>0.3867924505</v>
          </cell>
          <cell r="DC26">
            <v>0.3867924505</v>
          </cell>
          <cell r="DD26">
            <v>0.3867924505</v>
          </cell>
          <cell r="DE26">
            <v>0.3867924505</v>
          </cell>
          <cell r="DF26">
            <v>0.3867924505</v>
          </cell>
          <cell r="DG26">
            <v>0.3867924505</v>
          </cell>
          <cell r="DH26">
            <v>0.3867924505</v>
          </cell>
          <cell r="DI26">
            <v>0.3867924505</v>
          </cell>
          <cell r="DJ26">
            <v>0.3867924505</v>
          </cell>
          <cell r="DK26">
            <v>0.3867924505</v>
          </cell>
          <cell r="DL26">
            <v>0.3867924505</v>
          </cell>
          <cell r="DM26">
            <v>0.3867924505</v>
          </cell>
          <cell r="DN26">
            <v>0.3867924505</v>
          </cell>
          <cell r="DO26">
            <v>0.3867924505</v>
          </cell>
          <cell r="DP26">
            <v>0.3867924505</v>
          </cell>
          <cell r="DQ26">
            <v>0.3867924505</v>
          </cell>
          <cell r="DR26">
            <v>0.3867924505</v>
          </cell>
          <cell r="DS26">
            <v>0.3867924505</v>
          </cell>
          <cell r="DT26">
            <v>0.3867924505</v>
          </cell>
          <cell r="DU26">
            <v>0.3867924505</v>
          </cell>
          <cell r="DV26">
            <v>0.3867924505</v>
          </cell>
          <cell r="DW26">
            <v>0.3867924505</v>
          </cell>
          <cell r="DX26">
            <v>0.3867924505</v>
          </cell>
          <cell r="DY26">
            <v>0.3867924505</v>
          </cell>
          <cell r="DZ26">
            <v>0.3867924505</v>
          </cell>
          <cell r="EA26">
            <v>0.3867924505</v>
          </cell>
          <cell r="EB26">
            <v>0.3867924505</v>
          </cell>
          <cell r="EC26">
            <v>0.3867924505</v>
          </cell>
          <cell r="ED26">
            <v>0.3867924505</v>
          </cell>
          <cell r="EE26">
            <v>0.3867924505</v>
          </cell>
          <cell r="EF26">
            <v>0.3867924505</v>
          </cell>
          <cell r="EG26">
            <v>0.3867924505</v>
          </cell>
          <cell r="EH26">
            <v>0.3867924505</v>
          </cell>
          <cell r="EI26">
            <v>0.3867924505</v>
          </cell>
          <cell r="EJ26">
            <v>0.3867924505</v>
          </cell>
          <cell r="EK26">
            <v>0.3867924505</v>
          </cell>
          <cell r="EL26">
            <v>0.3867924505</v>
          </cell>
          <cell r="EM26">
            <v>0.3867924505</v>
          </cell>
          <cell r="EN26">
            <v>0.3867924505</v>
          </cell>
          <cell r="EO26">
            <v>0.3867924505</v>
          </cell>
          <cell r="EP26">
            <v>0.3867924505</v>
          </cell>
          <cell r="EQ26">
            <v>0.3867924505</v>
          </cell>
          <cell r="ER26">
            <v>0.3867924505</v>
          </cell>
          <cell r="ES26">
            <v>0.3867924505</v>
          </cell>
          <cell r="ET26">
            <v>0.3867924505</v>
          </cell>
          <cell r="EU26">
            <v>0.3867924505</v>
          </cell>
          <cell r="EV26">
            <v>0.3867924505</v>
          </cell>
          <cell r="EW26">
            <v>0.3867924505</v>
          </cell>
          <cell r="EX26">
            <v>0.3867924505</v>
          </cell>
          <cell r="EY26">
            <v>0.3867924505</v>
          </cell>
          <cell r="EZ26">
            <v>0.3867924505</v>
          </cell>
          <cell r="FA26">
            <v>0.3867924505</v>
          </cell>
          <cell r="FB26">
            <v>0.3867924505</v>
          </cell>
          <cell r="FC26">
            <v>0.3867924505</v>
          </cell>
          <cell r="FD26">
            <v>0.3867924505</v>
          </cell>
          <cell r="FE26">
            <v>0.3867924505</v>
          </cell>
          <cell r="FF26">
            <v>0.3867924505</v>
          </cell>
          <cell r="FG26">
            <v>0.3867924505</v>
          </cell>
          <cell r="FH26">
            <v>0.3867924505</v>
          </cell>
          <cell r="FI26">
            <v>0.3867924505</v>
          </cell>
          <cell r="FJ26">
            <v>0.3867924505</v>
          </cell>
          <cell r="FK26">
            <v>0.3867924505</v>
          </cell>
          <cell r="FL26">
            <v>0.3867924505</v>
          </cell>
          <cell r="FM26">
            <v>0.3867924505</v>
          </cell>
          <cell r="FN26">
            <v>0.3867924505</v>
          </cell>
          <cell r="FO26">
            <v>0.3867924505</v>
          </cell>
          <cell r="FP26">
            <v>0.3867924505</v>
          </cell>
          <cell r="FQ26">
            <v>0.3867924505</v>
          </cell>
          <cell r="FR26">
            <v>0.3867924505</v>
          </cell>
          <cell r="FS26">
            <v>0.3867924505</v>
          </cell>
          <cell r="FT26">
            <v>0.3867924505</v>
          </cell>
          <cell r="FU26">
            <v>0.3867924505</v>
          </cell>
          <cell r="FV26">
            <v>0.3867924505</v>
          </cell>
          <cell r="FW26">
            <v>0.3867924505</v>
          </cell>
          <cell r="FX26">
            <v>0.3867924505</v>
          </cell>
          <cell r="FY26">
            <v>0.3867924505</v>
          </cell>
          <cell r="FZ26">
            <v>0.3867924505</v>
          </cell>
          <cell r="GA26">
            <v>0.3867924505</v>
          </cell>
          <cell r="GB26">
            <v>0.3867924505</v>
          </cell>
          <cell r="GC26">
            <v>0.3867924505</v>
          </cell>
          <cell r="GE26">
            <v>0.3867924505</v>
          </cell>
          <cell r="GF26">
            <v>0.3867924505</v>
          </cell>
          <cell r="GG26">
            <v>0.3867924505</v>
          </cell>
          <cell r="GH26">
            <v>0.3867924505</v>
          </cell>
          <cell r="GI26">
            <v>0.3867924505</v>
          </cell>
          <cell r="GJ26">
            <v>0.3867924505</v>
          </cell>
          <cell r="GK26">
            <v>0.3867924505</v>
          </cell>
          <cell r="GL26">
            <v>0.3867924505</v>
          </cell>
          <cell r="GM26">
            <v>0.3867924505</v>
          </cell>
          <cell r="GN26">
            <v>0.3867924505</v>
          </cell>
          <cell r="GO26">
            <v>0.3867924505</v>
          </cell>
          <cell r="GP26">
            <v>0.3867924505</v>
          </cell>
          <cell r="GQ26">
            <v>0.3867924505</v>
          </cell>
          <cell r="GR26">
            <v>0.3867924505</v>
          </cell>
          <cell r="GS26">
            <v>0.3867924505</v>
          </cell>
          <cell r="GT26">
            <v>0.3867924505</v>
          </cell>
          <cell r="GU26">
            <v>0.3867924505</v>
          </cell>
          <cell r="GV26">
            <v>0.3867924505</v>
          </cell>
          <cell r="GW26">
            <v>0.3867924505</v>
          </cell>
          <cell r="GX26">
            <v>0.3867924505</v>
          </cell>
          <cell r="GY26">
            <v>0.3867924505</v>
          </cell>
          <cell r="GZ26">
            <v>0.3867924505</v>
          </cell>
          <cell r="HA26">
            <v>0.3867924505</v>
          </cell>
          <cell r="HB26">
            <v>0.3867924505</v>
          </cell>
          <cell r="HC26">
            <v>0.3867924505</v>
          </cell>
          <cell r="HD26">
            <v>0.3867924505</v>
          </cell>
          <cell r="HE26">
            <v>0.3867924505</v>
          </cell>
          <cell r="HF26">
            <v>0.3867924505</v>
          </cell>
          <cell r="HG26">
            <v>0.3867924505</v>
          </cell>
          <cell r="HH26">
            <v>0.3867924505</v>
          </cell>
          <cell r="HI26">
            <v>0.3867924505</v>
          </cell>
          <cell r="HJ26">
            <v>0.3867924505</v>
          </cell>
          <cell r="HK26">
            <v>0.3867924505</v>
          </cell>
          <cell r="HL26">
            <v>0.3867924505</v>
          </cell>
          <cell r="HM26">
            <v>0.3867924505</v>
          </cell>
          <cell r="HN26">
            <v>0.3867924505</v>
          </cell>
          <cell r="HO26">
            <v>0.3867924505</v>
          </cell>
          <cell r="HP26">
            <v>0.3867924505</v>
          </cell>
          <cell r="HQ26">
            <v>0.3867924505</v>
          </cell>
          <cell r="HR26">
            <v>0.3867924505</v>
          </cell>
          <cell r="HS26">
            <v>0.3867924505</v>
          </cell>
          <cell r="HT26">
            <v>0.3867924505</v>
          </cell>
          <cell r="HU26">
            <v>0.3867924505</v>
          </cell>
          <cell r="HV26">
            <v>0.3867924505</v>
          </cell>
          <cell r="HW26">
            <v>0.3867924505</v>
          </cell>
          <cell r="HX26">
            <v>0.3867924505</v>
          </cell>
          <cell r="HY26">
            <v>0.3867924505</v>
          </cell>
          <cell r="HZ26">
            <v>0.3867924505</v>
          </cell>
          <cell r="IA26">
            <v>0.3867924505</v>
          </cell>
          <cell r="IB26">
            <v>0.3867924505</v>
          </cell>
          <cell r="IC26">
            <v>0.3867924505</v>
          </cell>
          <cell r="ID26">
            <v>0.3867924505</v>
          </cell>
          <cell r="IE26">
            <v>0.3867924505</v>
          </cell>
          <cell r="IF26">
            <v>0.3867924505</v>
          </cell>
          <cell r="IG26">
            <v>0.3867924505</v>
          </cell>
          <cell r="IH26">
            <v>0.3867924505</v>
          </cell>
          <cell r="II26">
            <v>0.3867924505</v>
          </cell>
          <cell r="IJ26">
            <v>0.3867924505</v>
          </cell>
          <cell r="IK26">
            <v>0.3867924505</v>
          </cell>
          <cell r="IL26">
            <v>0.3867924505</v>
          </cell>
          <cell r="IM26">
            <v>0.3867924505</v>
          </cell>
          <cell r="IN26">
            <v>0.3867924505</v>
          </cell>
          <cell r="IO26">
            <v>0.3867924505</v>
          </cell>
          <cell r="IP26">
            <v>0.3867924505</v>
          </cell>
          <cell r="IQ26">
            <v>0.3867924505</v>
          </cell>
          <cell r="IR26">
            <v>0.3867924505</v>
          </cell>
          <cell r="IS26">
            <v>0.3867924505</v>
          </cell>
          <cell r="IT26">
            <v>0.3867924505</v>
          </cell>
          <cell r="IU26">
            <v>0.3867924505</v>
          </cell>
          <cell r="IV26">
            <v>0.3867924505</v>
          </cell>
          <cell r="IW26">
            <v>0.3867924505</v>
          </cell>
          <cell r="IX26">
            <v>0.3867924505</v>
          </cell>
          <cell r="IY26">
            <v>0.3867924505</v>
          </cell>
          <cell r="IZ26">
            <v>0.3867924505</v>
          </cell>
          <cell r="JA26">
            <v>0.3867924505</v>
          </cell>
          <cell r="JB26">
            <v>0.3867924505</v>
          </cell>
          <cell r="JC26">
            <v>0.3867924505</v>
          </cell>
          <cell r="JD26">
            <v>0.3867924505</v>
          </cell>
          <cell r="JE26">
            <v>0.3867924505</v>
          </cell>
          <cell r="JF26">
            <v>0.3867924505</v>
          </cell>
          <cell r="JG26">
            <v>0.3867924505</v>
          </cell>
          <cell r="JH26">
            <v>0.3867924505</v>
          </cell>
          <cell r="JI26">
            <v>0.3867924505</v>
          </cell>
          <cell r="JJ26">
            <v>0.3867924505</v>
          </cell>
          <cell r="JK26">
            <v>0.3867924505</v>
          </cell>
          <cell r="JL26">
            <v>0.3867924505</v>
          </cell>
          <cell r="JM26">
            <v>0.3867924505</v>
          </cell>
          <cell r="JN26">
            <v>0.3867924505</v>
          </cell>
          <cell r="JO26">
            <v>0.3867924505</v>
          </cell>
          <cell r="JP26">
            <v>0.3867924505</v>
          </cell>
          <cell r="JQ26">
            <v>0.3867924505</v>
          </cell>
          <cell r="JR26">
            <v>0.3867924505</v>
          </cell>
          <cell r="JS26">
            <v>0.3867924505</v>
          </cell>
          <cell r="JT26">
            <v>0.3867924505</v>
          </cell>
          <cell r="JU26">
            <v>0.3867924505</v>
          </cell>
          <cell r="JV26">
            <v>0.3867924505</v>
          </cell>
          <cell r="JW26">
            <v>0.3867924505</v>
          </cell>
          <cell r="JX26">
            <v>0.3867924505</v>
          </cell>
          <cell r="JY26">
            <v>0.3867924505</v>
          </cell>
          <cell r="JZ26">
            <v>0.3867924505</v>
          </cell>
          <cell r="KA26">
            <v>0.3867924505</v>
          </cell>
          <cell r="KB26">
            <v>0.3867924505</v>
          </cell>
          <cell r="KC26">
            <v>0.3867924505</v>
          </cell>
          <cell r="KD26">
            <v>0.3867924505</v>
          </cell>
          <cell r="KE26">
            <v>0.3867924505</v>
          </cell>
          <cell r="KF26">
            <v>0.3867924505</v>
          </cell>
        </row>
        <row r="27">
          <cell r="C27" t="str">
            <v>GULF</v>
          </cell>
          <cell r="E27">
            <v>0.38574999999999998</v>
          </cell>
          <cell r="F27">
            <v>0.38574999999999998</v>
          </cell>
          <cell r="G27">
            <v>0.38574999999999998</v>
          </cell>
          <cell r="H27">
            <v>0.38574999999999998</v>
          </cell>
          <cell r="I27">
            <v>0.38574999999999998</v>
          </cell>
          <cell r="J27">
            <v>0.38574999999999998</v>
          </cell>
          <cell r="K27">
            <v>0.38574999999999998</v>
          </cell>
          <cell r="L27">
            <v>0.38574999999999998</v>
          </cell>
          <cell r="M27">
            <v>0.38574999999999998</v>
          </cell>
          <cell r="N27">
            <v>0.38574999999999998</v>
          </cell>
          <cell r="O27">
            <v>0.38574999999999998</v>
          </cell>
          <cell r="P27">
            <v>0.38574999999999998</v>
          </cell>
          <cell r="Q27">
            <v>0.38574999999999998</v>
          </cell>
          <cell r="R27">
            <v>0.38574999999999998</v>
          </cell>
          <cell r="S27">
            <v>0.38574999999999998</v>
          </cell>
          <cell r="T27">
            <v>0.38574999999999998</v>
          </cell>
          <cell r="U27">
            <v>0.38574999999999998</v>
          </cell>
          <cell r="V27">
            <v>0.38574999999999998</v>
          </cell>
          <cell r="W27">
            <v>0.38574999999999998</v>
          </cell>
          <cell r="X27">
            <v>0.38574999999999998</v>
          </cell>
          <cell r="Y27">
            <v>0.38574999999999998</v>
          </cell>
          <cell r="Z27">
            <v>0.38574999999999998</v>
          </cell>
          <cell r="AA27">
            <v>0.38574999999999998</v>
          </cell>
          <cell r="AB27">
            <v>0.38574999999999998</v>
          </cell>
          <cell r="AC27">
            <v>0.38574999999999998</v>
          </cell>
          <cell r="AD27">
            <v>0.38574999999999998</v>
          </cell>
          <cell r="AE27">
            <v>0.38574999999999998</v>
          </cell>
          <cell r="AF27">
            <v>0.38574999999999998</v>
          </cell>
          <cell r="AG27">
            <v>0.38574999999999998</v>
          </cell>
          <cell r="AH27">
            <v>0.38574999999999998</v>
          </cell>
          <cell r="AI27">
            <v>0.38574999999999998</v>
          </cell>
          <cell r="AJ27">
            <v>0.38574999999999998</v>
          </cell>
          <cell r="AK27">
            <v>0.38574999999999998</v>
          </cell>
          <cell r="AL27">
            <v>0.38574999999999998</v>
          </cell>
          <cell r="AM27">
            <v>0.38574999999999998</v>
          </cell>
          <cell r="AN27">
            <v>0.38574999999999998</v>
          </cell>
          <cell r="AO27">
            <v>0.38574999999999998</v>
          </cell>
          <cell r="AP27">
            <v>0.38574999999999998</v>
          </cell>
          <cell r="AQ27">
            <v>0.38574999999999998</v>
          </cell>
          <cell r="AR27">
            <v>0.38574999999999998</v>
          </cell>
          <cell r="AS27">
            <v>0.38574999999999998</v>
          </cell>
          <cell r="AT27">
            <v>0.38574999999999998</v>
          </cell>
          <cell r="AU27">
            <v>0.38574999999999998</v>
          </cell>
          <cell r="AV27">
            <v>0.38574999999999998</v>
          </cell>
          <cell r="AW27">
            <v>0.38574999999999998</v>
          </cell>
          <cell r="AX27">
            <v>0.38574999999999998</v>
          </cell>
          <cell r="AY27">
            <v>0.38574999999999998</v>
          </cell>
          <cell r="AZ27">
            <v>0.38574999999999998</v>
          </cell>
          <cell r="BA27">
            <v>0.38574999999999998</v>
          </cell>
          <cell r="BB27">
            <v>0.38574999999999998</v>
          </cell>
          <cell r="BC27">
            <v>0.38574999999999998</v>
          </cell>
          <cell r="BD27">
            <v>0.38574999999999998</v>
          </cell>
          <cell r="BE27">
            <v>0.38574999999999998</v>
          </cell>
          <cell r="BF27">
            <v>0.38574999999999998</v>
          </cell>
          <cell r="BG27">
            <v>0.38574999999999998</v>
          </cell>
          <cell r="BH27">
            <v>0.38574999999999998</v>
          </cell>
          <cell r="BI27">
            <v>0.38574999999999998</v>
          </cell>
          <cell r="BJ27">
            <v>0.38574999999999998</v>
          </cell>
          <cell r="BK27">
            <v>0.38574999999999998</v>
          </cell>
          <cell r="BL27">
            <v>0.38574999999999998</v>
          </cell>
          <cell r="BM27">
            <v>0.38574999999999998</v>
          </cell>
          <cell r="BN27">
            <v>0.38574999999999998</v>
          </cell>
          <cell r="BO27">
            <v>0.38574999999999998</v>
          </cell>
          <cell r="BP27">
            <v>0.38574999999999998</v>
          </cell>
          <cell r="BQ27">
            <v>0.38574999999999998</v>
          </cell>
          <cell r="BR27">
            <v>0.38574999999999998</v>
          </cell>
          <cell r="BS27">
            <v>0.38574999999999998</v>
          </cell>
          <cell r="BT27">
            <v>0.38574999999999998</v>
          </cell>
          <cell r="BU27">
            <v>0.38574999999999998</v>
          </cell>
          <cell r="BV27">
            <v>0.38574999999999998</v>
          </cell>
          <cell r="BW27">
            <v>0.38574999999999998</v>
          </cell>
          <cell r="BX27">
            <v>0.38574999999999998</v>
          </cell>
          <cell r="BY27">
            <v>0.38574999999999998</v>
          </cell>
          <cell r="BZ27">
            <v>0.38574999999999998</v>
          </cell>
          <cell r="CA27">
            <v>0.38574999999999998</v>
          </cell>
          <cell r="CB27">
            <v>0.38574999999999998</v>
          </cell>
          <cell r="CC27">
            <v>0.38574999999999998</v>
          </cell>
          <cell r="CD27">
            <v>0.38574999999999998</v>
          </cell>
          <cell r="CE27">
            <v>0.38574999999999998</v>
          </cell>
          <cell r="CF27">
            <v>0.38574999999999998</v>
          </cell>
          <cell r="CG27">
            <v>0.38574999999999998</v>
          </cell>
          <cell r="CH27">
            <v>0.38574999999999998</v>
          </cell>
          <cell r="CI27">
            <v>0.38574999999999998</v>
          </cell>
          <cell r="CJ27">
            <v>0.38574999999999998</v>
          </cell>
          <cell r="CK27">
            <v>0.38574999999999998</v>
          </cell>
          <cell r="CL27">
            <v>0.38574999999999998</v>
          </cell>
          <cell r="CM27">
            <v>0.38574999999999998</v>
          </cell>
          <cell r="CN27">
            <v>0.38574999999999998</v>
          </cell>
          <cell r="CO27">
            <v>0.38574999999999998</v>
          </cell>
          <cell r="CP27">
            <v>0.38574999999999998</v>
          </cell>
          <cell r="CQ27">
            <v>0.38574999999999998</v>
          </cell>
          <cell r="CR27">
            <v>0.38574999999999998</v>
          </cell>
          <cell r="CS27">
            <v>0.38574999999999998</v>
          </cell>
          <cell r="CT27">
            <v>0.38574999999999998</v>
          </cell>
          <cell r="CU27">
            <v>0.38574999999999998</v>
          </cell>
          <cell r="CV27">
            <v>0.38574999999999998</v>
          </cell>
          <cell r="CW27">
            <v>0.38574999999999998</v>
          </cell>
          <cell r="CX27">
            <v>0.38574999999999998</v>
          </cell>
          <cell r="CY27">
            <v>0.38574999999999998</v>
          </cell>
          <cell r="CZ27">
            <v>0.38574999999999998</v>
          </cell>
          <cell r="DA27">
            <v>0.38574999999999998</v>
          </cell>
          <cell r="DB27">
            <v>0.38574999999999998</v>
          </cell>
          <cell r="DC27">
            <v>0.38574999999999998</v>
          </cell>
          <cell r="DD27">
            <v>0.38574999999999998</v>
          </cell>
          <cell r="DE27">
            <v>0.38574999999999998</v>
          </cell>
          <cell r="DF27">
            <v>0.38574999999999998</v>
          </cell>
          <cell r="DG27">
            <v>0.38574999999999998</v>
          </cell>
          <cell r="DH27">
            <v>0.38574999999999998</v>
          </cell>
          <cell r="DI27">
            <v>0.38574999999999998</v>
          </cell>
          <cell r="DJ27">
            <v>0.38574999999999998</v>
          </cell>
          <cell r="DK27">
            <v>0.38574999999999998</v>
          </cell>
          <cell r="DL27">
            <v>0.38574999999999998</v>
          </cell>
          <cell r="DM27">
            <v>0.38574999999999998</v>
          </cell>
          <cell r="DN27">
            <v>0.38574999999999998</v>
          </cell>
          <cell r="DO27">
            <v>0.38574999999999998</v>
          </cell>
          <cell r="DP27">
            <v>0.38574999999999998</v>
          </cell>
          <cell r="DQ27">
            <v>0.38574999999999998</v>
          </cell>
          <cell r="DR27">
            <v>0.38574999999999998</v>
          </cell>
          <cell r="DS27">
            <v>0.38574999999999998</v>
          </cell>
          <cell r="DT27">
            <v>0.38574999999999998</v>
          </cell>
          <cell r="DU27">
            <v>0.38574999999999998</v>
          </cell>
          <cell r="DV27">
            <v>0.38574999999999998</v>
          </cell>
          <cell r="DW27">
            <v>0.38574999999999998</v>
          </cell>
          <cell r="DX27">
            <v>0.38574999999999998</v>
          </cell>
          <cell r="DY27">
            <v>0.38574999999999998</v>
          </cell>
          <cell r="DZ27">
            <v>0.38574999999999998</v>
          </cell>
          <cell r="EA27">
            <v>0.38574999999999998</v>
          </cell>
          <cell r="EB27">
            <v>0.38574999999999998</v>
          </cell>
          <cell r="EC27">
            <v>0.38574999999999998</v>
          </cell>
          <cell r="ED27">
            <v>0.38574999999999998</v>
          </cell>
          <cell r="EE27">
            <v>0.38574999999999998</v>
          </cell>
          <cell r="EF27">
            <v>0.38574999999999998</v>
          </cell>
          <cell r="EG27">
            <v>0.38574999999999998</v>
          </cell>
          <cell r="EH27">
            <v>0.38574999999999998</v>
          </cell>
          <cell r="EI27">
            <v>0.38574999999999998</v>
          </cell>
          <cell r="EJ27">
            <v>0.38574999999999998</v>
          </cell>
          <cell r="EK27">
            <v>0.38574999999999998</v>
          </cell>
          <cell r="EL27">
            <v>0.38574999999999998</v>
          </cell>
          <cell r="EM27">
            <v>0.38574999999999998</v>
          </cell>
          <cell r="EN27">
            <v>0.38574999999999998</v>
          </cell>
          <cell r="EO27">
            <v>0.38574999999999998</v>
          </cell>
          <cell r="EP27">
            <v>0.38574999999999998</v>
          </cell>
          <cell r="EQ27">
            <v>0.38574999999999998</v>
          </cell>
          <cell r="ER27">
            <v>0.38574999999999998</v>
          </cell>
          <cell r="ES27">
            <v>0.38574999999999998</v>
          </cell>
          <cell r="ET27">
            <v>0.38574999999999998</v>
          </cell>
          <cell r="EU27">
            <v>0.38574999999999998</v>
          </cell>
          <cell r="EV27">
            <v>0.38574999999999998</v>
          </cell>
          <cell r="EW27">
            <v>0.38574999999999998</v>
          </cell>
          <cell r="EX27">
            <v>0.38574999999999998</v>
          </cell>
          <cell r="EY27">
            <v>0.38574999999999998</v>
          </cell>
          <cell r="EZ27">
            <v>0.38574999999999998</v>
          </cell>
          <cell r="FA27">
            <v>0.38574999999999998</v>
          </cell>
          <cell r="FB27">
            <v>0.38574999999999998</v>
          </cell>
          <cell r="FC27">
            <v>0.38574999999999998</v>
          </cell>
          <cell r="FD27">
            <v>0.38574999999999998</v>
          </cell>
          <cell r="FE27">
            <v>0.38574999999999998</v>
          </cell>
          <cell r="FF27">
            <v>0.38574999999999998</v>
          </cell>
          <cell r="FG27">
            <v>0.38574999999999998</v>
          </cell>
          <cell r="FH27">
            <v>0.38574999999999998</v>
          </cell>
          <cell r="FI27">
            <v>0.38574999999999998</v>
          </cell>
          <cell r="FJ27">
            <v>0.38574999999999998</v>
          </cell>
          <cell r="FK27">
            <v>0.38574999999999998</v>
          </cell>
          <cell r="FL27">
            <v>0.38574999999999998</v>
          </cell>
          <cell r="FM27">
            <v>0.38574999999999998</v>
          </cell>
          <cell r="FN27">
            <v>0.38574999999999998</v>
          </cell>
          <cell r="FO27">
            <v>0.38574999999999998</v>
          </cell>
          <cell r="FP27">
            <v>0.38574999999999998</v>
          </cell>
          <cell r="FQ27">
            <v>0.38574999999999998</v>
          </cell>
          <cell r="FR27">
            <v>0.38574999999999998</v>
          </cell>
          <cell r="FS27">
            <v>0.38574999999999998</v>
          </cell>
          <cell r="FT27">
            <v>0.38574999999999998</v>
          </cell>
          <cell r="FU27">
            <v>0.38574999999999998</v>
          </cell>
          <cell r="FV27">
            <v>0.38574999999999998</v>
          </cell>
          <cell r="FW27">
            <v>0.38574999999999998</v>
          </cell>
          <cell r="FX27">
            <v>0.38574999999999998</v>
          </cell>
          <cell r="FY27">
            <v>0.38574999999999998</v>
          </cell>
          <cell r="FZ27">
            <v>0.38574999999999998</v>
          </cell>
          <cell r="GA27">
            <v>0.38574999999999998</v>
          </cell>
          <cell r="GB27">
            <v>0.38574999999999998</v>
          </cell>
          <cell r="GC27">
            <v>0.38574999999999998</v>
          </cell>
          <cell r="GE27">
            <v>0.38574999999999998</v>
          </cell>
          <cell r="GF27">
            <v>0.38574999999999998</v>
          </cell>
          <cell r="GG27">
            <v>0.38574999999999998</v>
          </cell>
          <cell r="GH27">
            <v>0.38574999999999998</v>
          </cell>
          <cell r="GI27">
            <v>0.38574999999999998</v>
          </cell>
          <cell r="GJ27">
            <v>0.38574999999999998</v>
          </cell>
          <cell r="GK27">
            <v>0.38574999999999998</v>
          </cell>
          <cell r="GL27">
            <v>0.38574999999999998</v>
          </cell>
          <cell r="GM27">
            <v>0.38574999999999998</v>
          </cell>
          <cell r="GN27">
            <v>0.38574999999999998</v>
          </cell>
          <cell r="GO27">
            <v>0.38574999999999998</v>
          </cell>
          <cell r="GP27">
            <v>0.38574999999999998</v>
          </cell>
          <cell r="GQ27">
            <v>0.38574999999999998</v>
          </cell>
          <cell r="GR27">
            <v>0.38574999999999998</v>
          </cell>
          <cell r="GS27">
            <v>0.38574999999999998</v>
          </cell>
          <cell r="GT27">
            <v>0.38574999999999998</v>
          </cell>
          <cell r="GU27">
            <v>0.38574999999999998</v>
          </cell>
          <cell r="GV27">
            <v>0.38574999999999998</v>
          </cell>
          <cell r="GW27">
            <v>0.38574999999999998</v>
          </cell>
          <cell r="GX27">
            <v>0.38574999999999998</v>
          </cell>
          <cell r="GY27">
            <v>0.38574999999999998</v>
          </cell>
          <cell r="GZ27">
            <v>0.38574999999999998</v>
          </cell>
          <cell r="HA27">
            <v>0.38574999999999998</v>
          </cell>
          <cell r="HB27">
            <v>0.38574999999999998</v>
          </cell>
          <cell r="HC27">
            <v>0.38574999999999998</v>
          </cell>
          <cell r="HD27">
            <v>0.38574999999999998</v>
          </cell>
          <cell r="HE27">
            <v>0.38574999999999998</v>
          </cell>
          <cell r="HF27">
            <v>0.38574999999999998</v>
          </cell>
          <cell r="HG27">
            <v>0.38574999999999998</v>
          </cell>
          <cell r="HH27">
            <v>0.38574999999999998</v>
          </cell>
          <cell r="HI27">
            <v>0.38574999999999998</v>
          </cell>
          <cell r="HJ27">
            <v>0.38574999999999998</v>
          </cell>
          <cell r="HK27">
            <v>0.38574999999999998</v>
          </cell>
          <cell r="HL27">
            <v>0.38574999999999998</v>
          </cell>
          <cell r="HM27">
            <v>0.38574999999999998</v>
          </cell>
          <cell r="HN27">
            <v>0.38574999999999998</v>
          </cell>
          <cell r="HO27">
            <v>0.38574999999999998</v>
          </cell>
          <cell r="HP27">
            <v>0.38574999999999998</v>
          </cell>
          <cell r="HQ27">
            <v>0.38574999999999998</v>
          </cell>
          <cell r="HR27">
            <v>0.38574999999999998</v>
          </cell>
          <cell r="HS27">
            <v>0.38574999999999998</v>
          </cell>
          <cell r="HT27">
            <v>0.38574999999999998</v>
          </cell>
          <cell r="HU27">
            <v>0.38574999999999998</v>
          </cell>
          <cell r="HV27">
            <v>0.38574999999999998</v>
          </cell>
          <cell r="HW27">
            <v>0.38574999999999998</v>
          </cell>
          <cell r="HX27">
            <v>0.38574999999999998</v>
          </cell>
          <cell r="HY27">
            <v>0.38574999999999998</v>
          </cell>
          <cell r="HZ27">
            <v>0.38574999999999998</v>
          </cell>
          <cell r="IA27">
            <v>0.38574999999999998</v>
          </cell>
          <cell r="IB27">
            <v>0.38574999999999998</v>
          </cell>
          <cell r="IC27">
            <v>0.38574999999999998</v>
          </cell>
          <cell r="ID27">
            <v>0.38574999999999998</v>
          </cell>
          <cell r="IE27">
            <v>0.38574999999999998</v>
          </cell>
          <cell r="IF27">
            <v>0.38574999999999998</v>
          </cell>
          <cell r="IG27">
            <v>0.38574999999999998</v>
          </cell>
          <cell r="IH27">
            <v>0.38574999999999998</v>
          </cell>
          <cell r="II27">
            <v>0.38574999999999998</v>
          </cell>
          <cell r="IJ27">
            <v>0.38574999999999998</v>
          </cell>
          <cell r="IK27">
            <v>0.38574999999999998</v>
          </cell>
          <cell r="IL27">
            <v>0.38574999999999998</v>
          </cell>
          <cell r="IM27">
            <v>0.38574999999999998</v>
          </cell>
          <cell r="IN27">
            <v>0.38574999999999998</v>
          </cell>
          <cell r="IO27">
            <v>0.38574999999999998</v>
          </cell>
          <cell r="IP27">
            <v>0.38574999999999998</v>
          </cell>
          <cell r="IQ27">
            <v>0.38574999999999998</v>
          </cell>
          <cell r="IR27">
            <v>0.38574999999999998</v>
          </cell>
          <cell r="IS27">
            <v>0.38574999999999998</v>
          </cell>
          <cell r="IT27">
            <v>0.38574999999999998</v>
          </cell>
          <cell r="IU27">
            <v>0.38574999999999998</v>
          </cell>
          <cell r="IV27">
            <v>0.38574999999999998</v>
          </cell>
          <cell r="IW27">
            <v>0.38574999999999998</v>
          </cell>
          <cell r="IX27">
            <v>0.38574999999999998</v>
          </cell>
          <cell r="IY27">
            <v>0.38574999999999998</v>
          </cell>
          <cell r="IZ27">
            <v>0.38574999999999998</v>
          </cell>
          <cell r="JA27">
            <v>0.38574999999999998</v>
          </cell>
          <cell r="JB27">
            <v>0.38574999999999998</v>
          </cell>
          <cell r="JC27">
            <v>0.38574999999999998</v>
          </cell>
          <cell r="JD27">
            <v>0.38574999999999998</v>
          </cell>
          <cell r="JE27">
            <v>0.38574999999999998</v>
          </cell>
          <cell r="JF27">
            <v>0.38574999999999998</v>
          </cell>
          <cell r="JG27">
            <v>0.38574999999999998</v>
          </cell>
          <cell r="JH27">
            <v>0.38574999999999998</v>
          </cell>
          <cell r="JI27">
            <v>0.38574999999999998</v>
          </cell>
          <cell r="JJ27">
            <v>0.38574999999999998</v>
          </cell>
          <cell r="JK27">
            <v>0.38574999999999998</v>
          </cell>
          <cell r="JL27">
            <v>0.38574999999999998</v>
          </cell>
          <cell r="JM27">
            <v>0.38574999999999998</v>
          </cell>
          <cell r="JN27">
            <v>0.38574999999999998</v>
          </cell>
          <cell r="JO27">
            <v>0.38574999999999998</v>
          </cell>
          <cell r="JP27">
            <v>0.38574999999999998</v>
          </cell>
          <cell r="JQ27">
            <v>0.38574999999999998</v>
          </cell>
          <cell r="JR27">
            <v>0.38574999999999998</v>
          </cell>
          <cell r="JS27">
            <v>0.38574999999999998</v>
          </cell>
          <cell r="JT27">
            <v>0.38574999999999998</v>
          </cell>
          <cell r="JU27">
            <v>0.38574999999999998</v>
          </cell>
          <cell r="JV27">
            <v>0.38574999999999998</v>
          </cell>
          <cell r="JW27">
            <v>0.38574999999999998</v>
          </cell>
          <cell r="JX27">
            <v>0.38574999999999998</v>
          </cell>
          <cell r="JY27">
            <v>0.38574999999999998</v>
          </cell>
          <cell r="JZ27">
            <v>0.38574999999999998</v>
          </cell>
          <cell r="KA27">
            <v>0.38574999999999998</v>
          </cell>
          <cell r="KB27">
            <v>0.38574999999999998</v>
          </cell>
          <cell r="KC27">
            <v>0.38574999999999998</v>
          </cell>
          <cell r="KD27">
            <v>0.38574999999999998</v>
          </cell>
          <cell r="KE27">
            <v>0.38574999999999998</v>
          </cell>
          <cell r="KF27">
            <v>0.38574999999999998</v>
          </cell>
        </row>
        <row r="28">
          <cell r="C28" t="str">
            <v>MPC</v>
          </cell>
          <cell r="E28">
            <v>0.38249999999999995</v>
          </cell>
          <cell r="F28">
            <v>0.38249999999999995</v>
          </cell>
          <cell r="G28">
            <v>0.38249999999999995</v>
          </cell>
          <cell r="H28">
            <v>0.38249999999999995</v>
          </cell>
          <cell r="I28">
            <v>0.38249999999999995</v>
          </cell>
          <cell r="J28">
            <v>0.38249999999999995</v>
          </cell>
          <cell r="K28">
            <v>0.38249999999999995</v>
          </cell>
          <cell r="L28">
            <v>0.38249999999999995</v>
          </cell>
          <cell r="M28">
            <v>0.38249999999999995</v>
          </cell>
          <cell r="N28">
            <v>0.38249999999999995</v>
          </cell>
          <cell r="O28">
            <v>0.38249999999999995</v>
          </cell>
          <cell r="P28">
            <v>0.38249999999999995</v>
          </cell>
          <cell r="Q28">
            <v>0.38249999999999995</v>
          </cell>
          <cell r="R28">
            <v>0.38249999999999995</v>
          </cell>
          <cell r="S28">
            <v>0.38249999999999995</v>
          </cell>
          <cell r="T28">
            <v>0.38249999999999995</v>
          </cell>
          <cell r="U28">
            <v>0.38249999999999995</v>
          </cell>
          <cell r="V28">
            <v>0.38249999999999995</v>
          </cell>
          <cell r="W28">
            <v>0.38249999999999995</v>
          </cell>
          <cell r="X28">
            <v>0.38249999999999995</v>
          </cell>
          <cell r="Y28">
            <v>0.38249999999999995</v>
          </cell>
          <cell r="Z28">
            <v>0.38249999999999995</v>
          </cell>
          <cell r="AA28">
            <v>0.38249999999999995</v>
          </cell>
          <cell r="AB28">
            <v>0.38249999999999995</v>
          </cell>
          <cell r="AC28">
            <v>0.38249999999999995</v>
          </cell>
          <cell r="AD28">
            <v>0.38249999999999995</v>
          </cell>
          <cell r="AE28">
            <v>0.38249999999999995</v>
          </cell>
          <cell r="AF28">
            <v>0.38249999999999995</v>
          </cell>
          <cell r="AG28">
            <v>0.38249999999999995</v>
          </cell>
          <cell r="AH28">
            <v>0.38249999999999995</v>
          </cell>
          <cell r="AI28">
            <v>0.38249999999999995</v>
          </cell>
          <cell r="AJ28">
            <v>0.38249999999999995</v>
          </cell>
          <cell r="AK28">
            <v>0.38249999999999995</v>
          </cell>
          <cell r="AL28">
            <v>0.38249999999999995</v>
          </cell>
          <cell r="AM28">
            <v>0.38249999999999995</v>
          </cell>
          <cell r="AN28">
            <v>0.38249999999999995</v>
          </cell>
          <cell r="AO28">
            <v>0.38249999999999995</v>
          </cell>
          <cell r="AP28">
            <v>0.38249999999999995</v>
          </cell>
          <cell r="AQ28">
            <v>0.38249999999999995</v>
          </cell>
          <cell r="AR28">
            <v>0.38249999999999995</v>
          </cell>
          <cell r="AS28">
            <v>0.38249999999999995</v>
          </cell>
          <cell r="AT28">
            <v>0.38249999999999995</v>
          </cell>
          <cell r="AU28">
            <v>0.38249999999999995</v>
          </cell>
          <cell r="AV28">
            <v>0.38249999999999995</v>
          </cell>
          <cell r="AW28">
            <v>0.38249999999999995</v>
          </cell>
          <cell r="AX28">
            <v>0.38249999999999995</v>
          </cell>
          <cell r="AY28">
            <v>0.38249999999999995</v>
          </cell>
          <cell r="AZ28">
            <v>0.38249999999999995</v>
          </cell>
          <cell r="BA28">
            <v>0.38249999999999995</v>
          </cell>
          <cell r="BB28">
            <v>0.38249999999999995</v>
          </cell>
          <cell r="BC28">
            <v>0.38249999999999995</v>
          </cell>
          <cell r="BD28">
            <v>0.38249999999999995</v>
          </cell>
          <cell r="BE28">
            <v>0.38249999999999995</v>
          </cell>
          <cell r="BF28">
            <v>0.38249999999999995</v>
          </cell>
          <cell r="BG28">
            <v>0.38249999999999995</v>
          </cell>
          <cell r="BH28">
            <v>0.38249999999999995</v>
          </cell>
          <cell r="BI28">
            <v>0.38249999999999995</v>
          </cell>
          <cell r="BJ28">
            <v>0.38249999999999995</v>
          </cell>
          <cell r="BK28">
            <v>0.38249999999999995</v>
          </cell>
          <cell r="BL28">
            <v>0.38249999999999995</v>
          </cell>
          <cell r="BM28">
            <v>0.38249999999999995</v>
          </cell>
          <cell r="BN28">
            <v>0.38249999999999995</v>
          </cell>
          <cell r="BO28">
            <v>0.38249999999999995</v>
          </cell>
          <cell r="BP28">
            <v>0.38249999999999995</v>
          </cell>
          <cell r="BQ28">
            <v>0.38249999999999995</v>
          </cell>
          <cell r="BR28">
            <v>0.38249999999999995</v>
          </cell>
          <cell r="BS28">
            <v>0.38249999999999995</v>
          </cell>
          <cell r="BT28">
            <v>0.38249999999999995</v>
          </cell>
          <cell r="BU28">
            <v>0.38249999999999995</v>
          </cell>
          <cell r="BV28">
            <v>0.38249999999999995</v>
          </cell>
          <cell r="BW28">
            <v>0.38249999999999995</v>
          </cell>
          <cell r="BX28">
            <v>0.38249999999999995</v>
          </cell>
          <cell r="BY28">
            <v>0.38249999999999995</v>
          </cell>
          <cell r="BZ28">
            <v>0.38249999999999995</v>
          </cell>
          <cell r="CA28">
            <v>0.38249999999999995</v>
          </cell>
          <cell r="CB28">
            <v>0.38249999999999995</v>
          </cell>
          <cell r="CC28">
            <v>0.38249999999999995</v>
          </cell>
          <cell r="CD28">
            <v>0.38249999999999995</v>
          </cell>
          <cell r="CE28">
            <v>0.38249999999999995</v>
          </cell>
          <cell r="CF28">
            <v>0.38249999999999995</v>
          </cell>
          <cell r="CG28">
            <v>0.38249999999999995</v>
          </cell>
          <cell r="CH28">
            <v>0.38249999999999995</v>
          </cell>
          <cell r="CI28">
            <v>0.38249999999999995</v>
          </cell>
          <cell r="CJ28">
            <v>0.38249999999999995</v>
          </cell>
          <cell r="CK28">
            <v>0.38249999999999995</v>
          </cell>
          <cell r="CL28">
            <v>0.38249999999999995</v>
          </cell>
          <cell r="CM28">
            <v>0.38249999999999995</v>
          </cell>
          <cell r="CN28">
            <v>0.38249999999999995</v>
          </cell>
          <cell r="CO28">
            <v>0.38249999999999995</v>
          </cell>
          <cell r="CP28">
            <v>0.38249999999999995</v>
          </cell>
          <cell r="CQ28">
            <v>0.38249999999999995</v>
          </cell>
          <cell r="CR28">
            <v>0.38249999999999995</v>
          </cell>
          <cell r="CS28">
            <v>0.38249999999999995</v>
          </cell>
          <cell r="CT28">
            <v>0.38249999999999995</v>
          </cell>
          <cell r="CU28">
            <v>0.38249999999999995</v>
          </cell>
          <cell r="CV28">
            <v>0.38249999999999995</v>
          </cell>
          <cell r="CW28">
            <v>0.38249999999999995</v>
          </cell>
          <cell r="CX28">
            <v>0.38249999999999995</v>
          </cell>
          <cell r="CY28">
            <v>0.38249999999999995</v>
          </cell>
          <cell r="CZ28">
            <v>0.38249999999999995</v>
          </cell>
          <cell r="DA28">
            <v>0.38249999999999995</v>
          </cell>
          <cell r="DB28">
            <v>0.38249999999999995</v>
          </cell>
          <cell r="DC28">
            <v>0.38249999999999995</v>
          </cell>
          <cell r="DD28">
            <v>0.38249999999999995</v>
          </cell>
          <cell r="DE28">
            <v>0.38249999999999995</v>
          </cell>
          <cell r="DF28">
            <v>0.38249999999999995</v>
          </cell>
          <cell r="DG28">
            <v>0.38249999999999995</v>
          </cell>
          <cell r="DH28">
            <v>0.38249999999999995</v>
          </cell>
          <cell r="DI28">
            <v>0.38249999999999995</v>
          </cell>
          <cell r="DJ28">
            <v>0.38249999999999995</v>
          </cell>
          <cell r="DK28">
            <v>0.38249999999999995</v>
          </cell>
          <cell r="DL28">
            <v>0.38249999999999995</v>
          </cell>
          <cell r="DM28">
            <v>0.38249999999999995</v>
          </cell>
          <cell r="DN28">
            <v>0.38249999999999995</v>
          </cell>
          <cell r="DO28">
            <v>0.38249999999999995</v>
          </cell>
          <cell r="DP28">
            <v>0.38249999999999995</v>
          </cell>
          <cell r="DQ28">
            <v>0.38249999999999995</v>
          </cell>
          <cell r="DR28">
            <v>0.38249999999999995</v>
          </cell>
          <cell r="DS28">
            <v>0.38249999999999995</v>
          </cell>
          <cell r="DT28">
            <v>0.38249999999999995</v>
          </cell>
          <cell r="DU28">
            <v>0.38249999999999995</v>
          </cell>
          <cell r="DV28">
            <v>0.38249999999999995</v>
          </cell>
          <cell r="DW28">
            <v>0.38249999999999995</v>
          </cell>
          <cell r="DX28">
            <v>0.38249999999999995</v>
          </cell>
          <cell r="DY28">
            <v>0.38249999999999995</v>
          </cell>
          <cell r="DZ28">
            <v>0.38249999999999995</v>
          </cell>
          <cell r="EA28">
            <v>0.38249999999999995</v>
          </cell>
          <cell r="EB28">
            <v>0.38249999999999995</v>
          </cell>
          <cell r="EC28">
            <v>0.38249999999999995</v>
          </cell>
          <cell r="ED28">
            <v>0.38249999999999995</v>
          </cell>
          <cell r="EE28">
            <v>0.38249999999999995</v>
          </cell>
          <cell r="EF28">
            <v>0.38249999999999995</v>
          </cell>
          <cell r="EG28">
            <v>0.38249999999999995</v>
          </cell>
          <cell r="EH28">
            <v>0.38249999999999995</v>
          </cell>
          <cell r="EI28">
            <v>0.38249999999999995</v>
          </cell>
          <cell r="EJ28">
            <v>0.38249999999999995</v>
          </cell>
          <cell r="EK28">
            <v>0.38249999999999995</v>
          </cell>
          <cell r="EL28">
            <v>0.38249999999999995</v>
          </cell>
          <cell r="EM28">
            <v>0.38249999999999995</v>
          </cell>
          <cell r="EN28">
            <v>0.38249999999999995</v>
          </cell>
          <cell r="EO28">
            <v>0.38249999999999995</v>
          </cell>
          <cell r="EP28">
            <v>0.38249999999999995</v>
          </cell>
          <cell r="EQ28">
            <v>0.38249999999999995</v>
          </cell>
          <cell r="ER28">
            <v>0.38249999999999995</v>
          </cell>
          <cell r="ES28">
            <v>0.38249999999999995</v>
          </cell>
          <cell r="ET28">
            <v>0.38249999999999995</v>
          </cell>
          <cell r="EU28">
            <v>0.38249999999999995</v>
          </cell>
          <cell r="EV28">
            <v>0.38249999999999995</v>
          </cell>
          <cell r="EW28">
            <v>0.38249999999999995</v>
          </cell>
          <cell r="EX28">
            <v>0.38249999999999995</v>
          </cell>
          <cell r="EY28">
            <v>0.38249999999999995</v>
          </cell>
          <cell r="EZ28">
            <v>0.38249999999999995</v>
          </cell>
          <cell r="FA28">
            <v>0.38249999999999995</v>
          </cell>
          <cell r="FB28">
            <v>0.38249999999999995</v>
          </cell>
          <cell r="FC28">
            <v>0.38249999999999995</v>
          </cell>
          <cell r="FD28">
            <v>0.38249999999999995</v>
          </cell>
          <cell r="FE28">
            <v>0.38249999999999995</v>
          </cell>
          <cell r="FF28">
            <v>0.38249999999999995</v>
          </cell>
          <cell r="FG28">
            <v>0.38249999999999995</v>
          </cell>
          <cell r="FH28">
            <v>0.38249999999999995</v>
          </cell>
          <cell r="FI28">
            <v>0.38249999999999995</v>
          </cell>
          <cell r="FJ28">
            <v>0.38249999999999995</v>
          </cell>
          <cell r="FK28">
            <v>0.38249999999999995</v>
          </cell>
          <cell r="FL28">
            <v>0.38249999999999995</v>
          </cell>
          <cell r="FM28">
            <v>0.38249999999999995</v>
          </cell>
          <cell r="FN28">
            <v>0.38249999999999995</v>
          </cell>
          <cell r="FO28">
            <v>0.38249999999999995</v>
          </cell>
          <cell r="FP28">
            <v>0.38249999999999995</v>
          </cell>
          <cell r="FQ28">
            <v>0.38249999999999995</v>
          </cell>
          <cell r="FR28">
            <v>0.38249999999999995</v>
          </cell>
          <cell r="FS28">
            <v>0.38249999999999995</v>
          </cell>
          <cell r="FT28">
            <v>0.38249999999999995</v>
          </cell>
          <cell r="FU28">
            <v>0.38249999999999995</v>
          </cell>
          <cell r="FV28">
            <v>0.38249999999999995</v>
          </cell>
          <cell r="FW28">
            <v>0.38249999999999995</v>
          </cell>
          <cell r="FX28">
            <v>0.38249999999999995</v>
          </cell>
          <cell r="FY28">
            <v>0.38249999999999995</v>
          </cell>
          <cell r="FZ28">
            <v>0.38249999999999995</v>
          </cell>
          <cell r="GA28">
            <v>0.38249999999999995</v>
          </cell>
          <cell r="GB28">
            <v>0.38249999999999995</v>
          </cell>
          <cell r="GC28">
            <v>0.38249999999999995</v>
          </cell>
          <cell r="GE28">
            <v>0.38249999999999995</v>
          </cell>
          <cell r="GF28">
            <v>0.38249999999999995</v>
          </cell>
          <cell r="GG28">
            <v>0.38249999999999995</v>
          </cell>
          <cell r="GH28">
            <v>0.38249999999999995</v>
          </cell>
          <cell r="GI28">
            <v>0.38249999999999995</v>
          </cell>
          <cell r="GJ28">
            <v>0.38249999999999995</v>
          </cell>
          <cell r="GK28">
            <v>0.38249999999999995</v>
          </cell>
          <cell r="GL28">
            <v>0.38249999999999995</v>
          </cell>
          <cell r="GM28">
            <v>0.38249999999999995</v>
          </cell>
          <cell r="GN28">
            <v>0.38249999999999995</v>
          </cell>
          <cell r="GO28">
            <v>0.38249999999999995</v>
          </cell>
          <cell r="GP28">
            <v>0.38249999999999995</v>
          </cell>
          <cell r="GQ28">
            <v>0.38249999999999995</v>
          </cell>
          <cell r="GR28">
            <v>0.38249999999999995</v>
          </cell>
          <cell r="GS28">
            <v>0.38249999999999995</v>
          </cell>
          <cell r="GT28">
            <v>0.38249999999999995</v>
          </cell>
          <cell r="GU28">
            <v>0.38249999999999995</v>
          </cell>
          <cell r="GV28">
            <v>0.38249999999999995</v>
          </cell>
          <cell r="GW28">
            <v>0.38249999999999995</v>
          </cell>
          <cell r="GX28">
            <v>0.38249999999999995</v>
          </cell>
          <cell r="GY28">
            <v>0.38249999999999995</v>
          </cell>
          <cell r="GZ28">
            <v>0.38249999999999995</v>
          </cell>
          <cell r="HA28">
            <v>0.38249999999999995</v>
          </cell>
          <cell r="HB28">
            <v>0.38249999999999995</v>
          </cell>
          <cell r="HC28">
            <v>0.38249999999999995</v>
          </cell>
          <cell r="HD28">
            <v>0.38249999999999995</v>
          </cell>
          <cell r="HE28">
            <v>0.38249999999999995</v>
          </cell>
          <cell r="HF28">
            <v>0.38249999999999995</v>
          </cell>
          <cell r="HG28">
            <v>0.38249999999999995</v>
          </cell>
          <cell r="HH28">
            <v>0.38249999999999995</v>
          </cell>
          <cell r="HI28">
            <v>0.38249999999999995</v>
          </cell>
          <cell r="HJ28">
            <v>0.38249999999999995</v>
          </cell>
          <cell r="HK28">
            <v>0.38249999999999995</v>
          </cell>
          <cell r="HL28">
            <v>0.38249999999999995</v>
          </cell>
          <cell r="HM28">
            <v>0.38249999999999995</v>
          </cell>
          <cell r="HN28">
            <v>0.38249999999999995</v>
          </cell>
          <cell r="HO28">
            <v>0.38249999999999995</v>
          </cell>
          <cell r="HP28">
            <v>0.38249999999999995</v>
          </cell>
          <cell r="HQ28">
            <v>0.38249999999999995</v>
          </cell>
          <cell r="HR28">
            <v>0.38249999999999995</v>
          </cell>
          <cell r="HS28">
            <v>0.38249999999999995</v>
          </cell>
          <cell r="HT28">
            <v>0.38249999999999995</v>
          </cell>
          <cell r="HU28">
            <v>0.38249999999999995</v>
          </cell>
          <cell r="HV28">
            <v>0.38249999999999995</v>
          </cell>
          <cell r="HW28">
            <v>0.38249999999999995</v>
          </cell>
          <cell r="HX28">
            <v>0.38249999999999995</v>
          </cell>
          <cell r="HY28">
            <v>0.38249999999999995</v>
          </cell>
          <cell r="HZ28">
            <v>0.38249999999999995</v>
          </cell>
          <cell r="IA28">
            <v>0.38249999999999995</v>
          </cell>
          <cell r="IB28">
            <v>0.38249999999999995</v>
          </cell>
          <cell r="IC28">
            <v>0.38249999999999995</v>
          </cell>
          <cell r="ID28">
            <v>0.38249999999999995</v>
          </cell>
          <cell r="IE28">
            <v>0.38249999999999995</v>
          </cell>
          <cell r="IF28">
            <v>0.38249999999999995</v>
          </cell>
          <cell r="IG28">
            <v>0.38249999999999995</v>
          </cell>
          <cell r="IH28">
            <v>0.38249999999999995</v>
          </cell>
          <cell r="II28">
            <v>0.38249999999999995</v>
          </cell>
          <cell r="IJ28">
            <v>0.38249999999999995</v>
          </cell>
          <cell r="IK28">
            <v>0.38249999999999995</v>
          </cell>
          <cell r="IL28">
            <v>0.38249999999999995</v>
          </cell>
          <cell r="IM28">
            <v>0.38249999999999995</v>
          </cell>
          <cell r="IN28">
            <v>0.38249999999999995</v>
          </cell>
          <cell r="IO28">
            <v>0.38249999999999995</v>
          </cell>
          <cell r="IP28">
            <v>0.38249999999999995</v>
          </cell>
          <cell r="IQ28">
            <v>0.38249999999999995</v>
          </cell>
          <cell r="IR28">
            <v>0.38249999999999995</v>
          </cell>
          <cell r="IS28">
            <v>0.38249999999999995</v>
          </cell>
          <cell r="IT28">
            <v>0.38249999999999995</v>
          </cell>
          <cell r="IU28">
            <v>0.38249999999999995</v>
          </cell>
          <cell r="IV28">
            <v>0.38249999999999995</v>
          </cell>
          <cell r="IW28">
            <v>0.38249999999999995</v>
          </cell>
          <cell r="IX28">
            <v>0.38249999999999995</v>
          </cell>
          <cell r="IY28">
            <v>0.38249999999999995</v>
          </cell>
          <cell r="IZ28">
            <v>0.38249999999999995</v>
          </cell>
          <cell r="JA28">
            <v>0.38249999999999995</v>
          </cell>
          <cell r="JB28">
            <v>0.38249999999999995</v>
          </cell>
          <cell r="JC28">
            <v>0.38249999999999995</v>
          </cell>
          <cell r="JD28">
            <v>0.38249999999999995</v>
          </cell>
          <cell r="JE28">
            <v>0.38249999999999995</v>
          </cell>
          <cell r="JF28">
            <v>0.38249999999999995</v>
          </cell>
          <cell r="JG28">
            <v>0.38249999999999995</v>
          </cell>
          <cell r="JH28">
            <v>0.38249999999999995</v>
          </cell>
          <cell r="JI28">
            <v>0.38249999999999995</v>
          </cell>
          <cell r="JJ28">
            <v>0.38249999999999995</v>
          </cell>
          <cell r="JK28">
            <v>0.38249999999999995</v>
          </cell>
          <cell r="JL28">
            <v>0.38249999999999995</v>
          </cell>
          <cell r="JM28">
            <v>0.38249999999999995</v>
          </cell>
          <cell r="JN28">
            <v>0.38249999999999995</v>
          </cell>
          <cell r="JO28">
            <v>0.38249999999999995</v>
          </cell>
          <cell r="JP28">
            <v>0.38249999999999995</v>
          </cell>
          <cell r="JQ28">
            <v>0.38249999999999995</v>
          </cell>
          <cell r="JR28">
            <v>0.38249999999999995</v>
          </cell>
          <cell r="JS28">
            <v>0.38249999999999995</v>
          </cell>
          <cell r="JT28">
            <v>0.38249999999999995</v>
          </cell>
          <cell r="JU28">
            <v>0.38249999999999995</v>
          </cell>
          <cell r="JV28">
            <v>0.38249999999999995</v>
          </cell>
          <cell r="JW28">
            <v>0.38249999999999995</v>
          </cell>
          <cell r="JX28">
            <v>0.38249999999999995</v>
          </cell>
          <cell r="JY28">
            <v>0.38249999999999995</v>
          </cell>
          <cell r="JZ28">
            <v>0.38249999999999995</v>
          </cell>
          <cell r="KA28">
            <v>0.38249999999999995</v>
          </cell>
          <cell r="KB28">
            <v>0.38249999999999995</v>
          </cell>
          <cell r="KC28">
            <v>0.38249999999999995</v>
          </cell>
          <cell r="KD28">
            <v>0.38249999999999995</v>
          </cell>
          <cell r="KE28">
            <v>0.38249999999999995</v>
          </cell>
          <cell r="KF28">
            <v>0.38249999999999995</v>
          </cell>
        </row>
        <row r="29">
          <cell r="C29" t="str">
            <v>System</v>
          </cell>
          <cell r="E29">
            <v>0.3842598659487933</v>
          </cell>
          <cell r="F29">
            <v>0.3842598659487933</v>
          </cell>
          <cell r="G29">
            <v>0.3842598659487933</v>
          </cell>
          <cell r="H29">
            <v>0.3842598659487933</v>
          </cell>
          <cell r="I29">
            <v>0.3842598659487933</v>
          </cell>
          <cell r="J29">
            <v>0.3842598659487933</v>
          </cell>
          <cell r="K29">
            <v>0.3842598659487933</v>
          </cell>
          <cell r="L29">
            <v>0.3842598659487933</v>
          </cell>
          <cell r="M29">
            <v>0.3842598659487933</v>
          </cell>
          <cell r="N29">
            <v>0.3842598659487933</v>
          </cell>
          <cell r="O29">
            <v>0.3842598659487933</v>
          </cell>
          <cell r="P29">
            <v>0.3842598659487933</v>
          </cell>
          <cell r="Q29">
            <v>0.3842598659487933</v>
          </cell>
          <cell r="R29">
            <v>0.3842598659487933</v>
          </cell>
          <cell r="S29">
            <v>0.3842598659487933</v>
          </cell>
          <cell r="T29">
            <v>0.3842598659487933</v>
          </cell>
          <cell r="U29">
            <v>0.3842598659487933</v>
          </cell>
          <cell r="V29">
            <v>0.3842598659487933</v>
          </cell>
          <cell r="W29">
            <v>0.3842598659487933</v>
          </cell>
          <cell r="X29">
            <v>0.3842598659487933</v>
          </cell>
          <cell r="Y29">
            <v>0.3842598659487933</v>
          </cell>
          <cell r="Z29">
            <v>0.3842598659487933</v>
          </cell>
          <cell r="AA29">
            <v>0.3842598659487933</v>
          </cell>
          <cell r="AB29">
            <v>0.3842598659487933</v>
          </cell>
          <cell r="AC29">
            <v>0.3842598659487933</v>
          </cell>
          <cell r="AD29">
            <v>0.3842598659487933</v>
          </cell>
          <cell r="AE29">
            <v>0.3842598659487933</v>
          </cell>
          <cell r="AF29">
            <v>0.3842598659487933</v>
          </cell>
          <cell r="AG29">
            <v>0.3842598659487933</v>
          </cell>
          <cell r="AH29">
            <v>0.3842598659487933</v>
          </cell>
          <cell r="AI29">
            <v>0.3842598659487933</v>
          </cell>
          <cell r="AJ29">
            <v>0.3842598659487933</v>
          </cell>
          <cell r="AK29">
            <v>0.3842598659487933</v>
          </cell>
          <cell r="AL29">
            <v>0.3842598659487933</v>
          </cell>
          <cell r="AM29">
            <v>0.3842598659487933</v>
          </cell>
          <cell r="AN29">
            <v>0.3842598659487933</v>
          </cell>
          <cell r="AO29">
            <v>0.3842598659487933</v>
          </cell>
          <cell r="AP29">
            <v>0.3842598659487933</v>
          </cell>
          <cell r="AQ29">
            <v>0.3842598659487933</v>
          </cell>
          <cell r="AR29">
            <v>0.3842598659487933</v>
          </cell>
          <cell r="AS29">
            <v>0.3842598659487933</v>
          </cell>
          <cell r="AT29">
            <v>0.3842598659487933</v>
          </cell>
          <cell r="AU29">
            <v>0.3842598659487933</v>
          </cell>
          <cell r="AV29">
            <v>0.3842598659487933</v>
          </cell>
          <cell r="AW29">
            <v>0.3842598659487933</v>
          </cell>
          <cell r="AX29">
            <v>0.3842598659487933</v>
          </cell>
          <cell r="AY29">
            <v>0.3842598659487933</v>
          </cell>
          <cell r="AZ29">
            <v>0.3842598659487933</v>
          </cell>
          <cell r="BA29">
            <v>0.3842598659487933</v>
          </cell>
          <cell r="BB29">
            <v>0.3842598659487933</v>
          </cell>
          <cell r="BC29">
            <v>0.3842598659487933</v>
          </cell>
          <cell r="BD29">
            <v>0.3842598659487933</v>
          </cell>
          <cell r="BE29">
            <v>0.3842598659487933</v>
          </cell>
          <cell r="BF29">
            <v>0.3842598659487933</v>
          </cell>
          <cell r="BG29">
            <v>0.3842598659487933</v>
          </cell>
          <cell r="BH29">
            <v>0.3842598659487933</v>
          </cell>
          <cell r="BI29">
            <v>0.3842598659487933</v>
          </cell>
          <cell r="BJ29">
            <v>0.3842598659487933</v>
          </cell>
          <cell r="BK29">
            <v>0.3842598659487933</v>
          </cell>
          <cell r="BL29">
            <v>0.3842598659487933</v>
          </cell>
          <cell r="BM29">
            <v>0.3842598659487933</v>
          </cell>
          <cell r="BN29">
            <v>0.3842598659487933</v>
          </cell>
          <cell r="BO29">
            <v>0.3842598659487933</v>
          </cell>
          <cell r="BP29">
            <v>0.3842598659487933</v>
          </cell>
          <cell r="BQ29">
            <v>0.3842598659487933</v>
          </cell>
          <cell r="BR29">
            <v>0.3842598659487933</v>
          </cell>
          <cell r="BS29">
            <v>0.3842598659487933</v>
          </cell>
          <cell r="BT29">
            <v>0.3842598659487933</v>
          </cell>
          <cell r="BU29">
            <v>0.3842598659487933</v>
          </cell>
          <cell r="BV29">
            <v>0.3842598659487933</v>
          </cell>
          <cell r="BW29">
            <v>0.3842598659487933</v>
          </cell>
          <cell r="BX29">
            <v>0.3842598659487933</v>
          </cell>
          <cell r="BY29">
            <v>0.3842598659487933</v>
          </cell>
          <cell r="BZ29">
            <v>0.3842598659487933</v>
          </cell>
          <cell r="CA29">
            <v>0.3842598659487933</v>
          </cell>
          <cell r="CB29">
            <v>0.3842598659487933</v>
          </cell>
          <cell r="CC29">
            <v>0.3842598659487933</v>
          </cell>
          <cell r="CD29">
            <v>0.3842598659487933</v>
          </cell>
          <cell r="CE29">
            <v>0.3842598659487933</v>
          </cell>
          <cell r="CF29">
            <v>0.3842598659487933</v>
          </cell>
          <cell r="CG29">
            <v>0.3842598659487933</v>
          </cell>
          <cell r="CH29">
            <v>0.3842598659487933</v>
          </cell>
          <cell r="CI29">
            <v>0.3842598659487933</v>
          </cell>
          <cell r="CJ29">
            <v>0.3842598659487933</v>
          </cell>
          <cell r="CK29">
            <v>0.3842598659487933</v>
          </cell>
          <cell r="CL29">
            <v>0.3842598659487933</v>
          </cell>
          <cell r="CM29">
            <v>0.3842598659487933</v>
          </cell>
          <cell r="CN29">
            <v>0.3842598659487933</v>
          </cell>
          <cell r="CO29">
            <v>0.3842598659487933</v>
          </cell>
          <cell r="CP29">
            <v>0.3842598659487933</v>
          </cell>
          <cell r="CQ29">
            <v>0.3842598659487933</v>
          </cell>
          <cell r="CR29">
            <v>0.3842598659487933</v>
          </cell>
          <cell r="CS29">
            <v>0.3842598659487933</v>
          </cell>
          <cell r="CT29">
            <v>0.3842598659487933</v>
          </cell>
          <cell r="CU29">
            <v>0.3842598659487933</v>
          </cell>
          <cell r="CV29">
            <v>0.3842598659487933</v>
          </cell>
          <cell r="CW29">
            <v>0.3842598659487933</v>
          </cell>
          <cell r="CX29">
            <v>0.3842598659487933</v>
          </cell>
          <cell r="CY29">
            <v>0.3842598659487933</v>
          </cell>
          <cell r="CZ29">
            <v>0.3842598659487933</v>
          </cell>
          <cell r="DA29">
            <v>0.3842598659487933</v>
          </cell>
          <cell r="DB29">
            <v>0.3842598659487933</v>
          </cell>
          <cell r="DC29">
            <v>0.3842598659487933</v>
          </cell>
          <cell r="DD29">
            <v>0.3842598659487933</v>
          </cell>
          <cell r="DE29">
            <v>0.3842598659487933</v>
          </cell>
          <cell r="DF29">
            <v>0.3842598659487933</v>
          </cell>
          <cell r="DG29">
            <v>0.3842598659487933</v>
          </cell>
          <cell r="DH29">
            <v>0.3842598659487933</v>
          </cell>
          <cell r="DI29">
            <v>0.3842598659487933</v>
          </cell>
          <cell r="DJ29">
            <v>0.3842598659487933</v>
          </cell>
          <cell r="DK29">
            <v>0.3842598659487933</v>
          </cell>
          <cell r="DL29">
            <v>0.3842598659487933</v>
          </cell>
          <cell r="DM29">
            <v>0.3842598659487933</v>
          </cell>
          <cell r="DN29">
            <v>0.3842598659487933</v>
          </cell>
          <cell r="DO29">
            <v>0.3842598659487933</v>
          </cell>
          <cell r="DP29">
            <v>0.3842598659487933</v>
          </cell>
          <cell r="DQ29">
            <v>0.3842598659487933</v>
          </cell>
          <cell r="DR29">
            <v>0.3842598659487933</v>
          </cell>
          <cell r="DS29">
            <v>0.3842598659487933</v>
          </cell>
          <cell r="DT29">
            <v>0.3842598659487933</v>
          </cell>
          <cell r="DU29">
            <v>0.3842598659487933</v>
          </cell>
          <cell r="DV29">
            <v>0.3842598659487933</v>
          </cell>
          <cell r="DW29">
            <v>0.3842598659487933</v>
          </cell>
          <cell r="DX29">
            <v>0.3842598659487933</v>
          </cell>
          <cell r="DY29">
            <v>0.3842598659487933</v>
          </cell>
          <cell r="DZ29">
            <v>0.3842598659487933</v>
          </cell>
          <cell r="EA29">
            <v>0.3842598659487933</v>
          </cell>
          <cell r="EB29">
            <v>0.3842598659487933</v>
          </cell>
          <cell r="EC29">
            <v>0.3842598659487933</v>
          </cell>
          <cell r="ED29">
            <v>0.3842598659487933</v>
          </cell>
          <cell r="EE29">
            <v>0.3842598659487933</v>
          </cell>
          <cell r="EF29">
            <v>0.3842598659487933</v>
          </cell>
          <cell r="EG29">
            <v>0.3842598659487933</v>
          </cell>
          <cell r="EH29">
            <v>0.3842598659487933</v>
          </cell>
          <cell r="EI29">
            <v>0.3842598659487933</v>
          </cell>
          <cell r="EJ29">
            <v>0.3842598659487933</v>
          </cell>
          <cell r="EK29">
            <v>0.3842598659487933</v>
          </cell>
          <cell r="EL29">
            <v>0.3842598659487933</v>
          </cell>
          <cell r="EM29">
            <v>0.3842598659487933</v>
          </cell>
          <cell r="EN29">
            <v>0.3842598659487933</v>
          </cell>
          <cell r="EO29">
            <v>0.3842598659487933</v>
          </cell>
          <cell r="EP29">
            <v>0.3842598659487933</v>
          </cell>
          <cell r="EQ29">
            <v>0.3842598659487933</v>
          </cell>
          <cell r="ER29">
            <v>0.3842598659487933</v>
          </cell>
          <cell r="ES29">
            <v>0.3842598659487933</v>
          </cell>
          <cell r="ET29">
            <v>0.3842598659487933</v>
          </cell>
          <cell r="EU29">
            <v>0.3842598659487933</v>
          </cell>
          <cell r="EV29">
            <v>0.3842598659487933</v>
          </cell>
          <cell r="EW29">
            <v>0.3842598659487933</v>
          </cell>
          <cell r="EX29">
            <v>0.3842598659487933</v>
          </cell>
          <cell r="EY29">
            <v>0.3842598659487933</v>
          </cell>
          <cell r="EZ29">
            <v>0.3842598659487933</v>
          </cell>
          <cell r="FA29">
            <v>0.3842598659487933</v>
          </cell>
          <cell r="FB29">
            <v>0.3842598659487933</v>
          </cell>
          <cell r="FC29">
            <v>0.3842598659487933</v>
          </cell>
          <cell r="FD29">
            <v>0.3842598659487933</v>
          </cell>
          <cell r="FE29">
            <v>0.3842598659487933</v>
          </cell>
          <cell r="FF29">
            <v>0.3842598659487933</v>
          </cell>
          <cell r="FG29">
            <v>0.3842598659487933</v>
          </cell>
          <cell r="FH29">
            <v>0.3842598659487933</v>
          </cell>
          <cell r="FI29">
            <v>0.3842598659487933</v>
          </cell>
          <cell r="FJ29">
            <v>0.3842598659487933</v>
          </cell>
          <cell r="FK29">
            <v>0.3842598659487933</v>
          </cell>
          <cell r="FL29">
            <v>0.3842598659487933</v>
          </cell>
          <cell r="FM29">
            <v>0.3842598659487933</v>
          </cell>
          <cell r="FN29">
            <v>0.3842598659487933</v>
          </cell>
          <cell r="FO29">
            <v>0.3842598659487933</v>
          </cell>
          <cell r="FP29">
            <v>0.3842598659487933</v>
          </cell>
          <cell r="FQ29">
            <v>0.3842598659487933</v>
          </cell>
          <cell r="FR29">
            <v>0.3842598659487933</v>
          </cell>
          <cell r="FS29">
            <v>0.3842598659487933</v>
          </cell>
          <cell r="FT29">
            <v>0.3842598659487933</v>
          </cell>
          <cell r="FU29">
            <v>0.3842598659487933</v>
          </cell>
          <cell r="FV29">
            <v>0.3842598659487933</v>
          </cell>
          <cell r="FW29">
            <v>0.3842598659487933</v>
          </cell>
          <cell r="FX29">
            <v>0.3842598659487933</v>
          </cell>
          <cell r="FY29">
            <v>0.3842598659487933</v>
          </cell>
          <cell r="FZ29">
            <v>0.3842598659487933</v>
          </cell>
          <cell r="GA29">
            <v>0.3842598659487933</v>
          </cell>
          <cell r="GB29">
            <v>0.3842598659487933</v>
          </cell>
          <cell r="GC29">
            <v>0.3842598659487933</v>
          </cell>
          <cell r="GE29">
            <v>0.3842598659487933</v>
          </cell>
          <cell r="GF29">
            <v>0.3842598659487933</v>
          </cell>
          <cell r="GG29">
            <v>0.3842598659487933</v>
          </cell>
          <cell r="GH29">
            <v>0.3842598659487933</v>
          </cell>
          <cell r="GI29">
            <v>0.3842598659487933</v>
          </cell>
          <cell r="GJ29">
            <v>0.3842598659487933</v>
          </cell>
          <cell r="GK29">
            <v>0.3842598659487933</v>
          </cell>
          <cell r="GL29">
            <v>0.3842598659487933</v>
          </cell>
          <cell r="GM29">
            <v>0.3842598659487933</v>
          </cell>
          <cell r="GN29">
            <v>0.3842598659487933</v>
          </cell>
          <cell r="GO29">
            <v>0.3842598659487933</v>
          </cell>
          <cell r="GP29">
            <v>0.3842598659487933</v>
          </cell>
          <cell r="GQ29">
            <v>0.3842598659487933</v>
          </cell>
          <cell r="GR29">
            <v>0.3842598659487933</v>
          </cell>
          <cell r="GS29">
            <v>0.3842598659487933</v>
          </cell>
          <cell r="GT29">
            <v>0.3842598659487933</v>
          </cell>
          <cell r="GU29">
            <v>0.3842598659487933</v>
          </cell>
          <cell r="GV29">
            <v>0.3842598659487933</v>
          </cell>
          <cell r="GW29">
            <v>0.3842598659487933</v>
          </cell>
          <cell r="GX29">
            <v>0.3842598659487933</v>
          </cell>
          <cell r="GY29">
            <v>0.3842598659487933</v>
          </cell>
          <cell r="GZ29">
            <v>0.3842598659487933</v>
          </cell>
          <cell r="HA29">
            <v>0.3842598659487933</v>
          </cell>
          <cell r="HB29">
            <v>0.3842598659487933</v>
          </cell>
          <cell r="HC29">
            <v>0.3842598659487933</v>
          </cell>
          <cell r="HD29">
            <v>0.3842598659487933</v>
          </cell>
          <cell r="HE29">
            <v>0.3842598659487933</v>
          </cell>
          <cell r="HF29">
            <v>0.3842598659487933</v>
          </cell>
          <cell r="HG29">
            <v>0.3842598659487933</v>
          </cell>
          <cell r="HH29">
            <v>0.3842598659487933</v>
          </cell>
          <cell r="HI29">
            <v>0.3842598659487933</v>
          </cell>
          <cell r="HJ29">
            <v>0.3842598659487933</v>
          </cell>
          <cell r="HK29">
            <v>0.3842598659487933</v>
          </cell>
          <cell r="HL29">
            <v>0.3842598659487933</v>
          </cell>
          <cell r="HM29">
            <v>0.3842598659487933</v>
          </cell>
          <cell r="HN29">
            <v>0.3842598659487933</v>
          </cell>
          <cell r="HO29">
            <v>0.3842598659487933</v>
          </cell>
          <cell r="HP29">
            <v>0.3842598659487933</v>
          </cell>
          <cell r="HQ29">
            <v>0.3842598659487933</v>
          </cell>
          <cell r="HR29">
            <v>0.3842598659487933</v>
          </cell>
          <cell r="HS29">
            <v>0.3842598659487933</v>
          </cell>
          <cell r="HT29">
            <v>0.3842598659487933</v>
          </cell>
          <cell r="HU29">
            <v>0.3842598659487933</v>
          </cell>
          <cell r="HV29">
            <v>0.3842598659487933</v>
          </cell>
          <cell r="HW29">
            <v>0.3842598659487933</v>
          </cell>
          <cell r="HX29">
            <v>0.3842598659487933</v>
          </cell>
          <cell r="HY29">
            <v>0.3842598659487933</v>
          </cell>
          <cell r="HZ29">
            <v>0.3842598659487933</v>
          </cell>
          <cell r="IA29">
            <v>0.3842598659487933</v>
          </cell>
          <cell r="IB29">
            <v>0.3842598659487933</v>
          </cell>
          <cell r="IC29">
            <v>0.3842598659487933</v>
          </cell>
          <cell r="ID29">
            <v>0.3842598659487933</v>
          </cell>
          <cell r="IE29">
            <v>0.3842598659487933</v>
          </cell>
          <cell r="IF29">
            <v>0.3842598659487933</v>
          </cell>
          <cell r="IG29">
            <v>0.3842598659487933</v>
          </cell>
          <cell r="IH29">
            <v>0.3842598659487933</v>
          </cell>
          <cell r="II29">
            <v>0.3842598659487933</v>
          </cell>
          <cell r="IJ29">
            <v>0.3842598659487933</v>
          </cell>
          <cell r="IK29">
            <v>0.3842598659487933</v>
          </cell>
          <cell r="IL29">
            <v>0.3842598659487933</v>
          </cell>
          <cell r="IM29">
            <v>0.3842598659487933</v>
          </cell>
          <cell r="IN29">
            <v>0.3842598659487933</v>
          </cell>
          <cell r="IO29">
            <v>0.3842598659487933</v>
          </cell>
          <cell r="IP29">
            <v>0.3842598659487933</v>
          </cell>
          <cell r="IQ29">
            <v>0.3842598659487933</v>
          </cell>
          <cell r="IR29">
            <v>0.3842598659487933</v>
          </cell>
          <cell r="IS29">
            <v>0.3842598659487933</v>
          </cell>
          <cell r="IT29">
            <v>0.3842598659487933</v>
          </cell>
          <cell r="IU29">
            <v>0.3842598659487933</v>
          </cell>
          <cell r="IV29">
            <v>0.3842598659487933</v>
          </cell>
          <cell r="IW29">
            <v>0.3842598659487933</v>
          </cell>
          <cell r="IX29">
            <v>0.3842598659487933</v>
          </cell>
          <cell r="IY29">
            <v>0.3842598659487933</v>
          </cell>
          <cell r="IZ29">
            <v>0.3842598659487933</v>
          </cell>
          <cell r="JA29">
            <v>0.3842598659487933</v>
          </cell>
          <cell r="JB29">
            <v>0.3842598659487933</v>
          </cell>
          <cell r="JC29">
            <v>0.3842598659487933</v>
          </cell>
          <cell r="JD29">
            <v>0.3842598659487933</v>
          </cell>
          <cell r="JE29">
            <v>0.3842598659487933</v>
          </cell>
          <cell r="JF29">
            <v>0.3842598659487933</v>
          </cell>
          <cell r="JG29">
            <v>0.3842598659487933</v>
          </cell>
          <cell r="JH29">
            <v>0.3842598659487933</v>
          </cell>
          <cell r="JI29">
            <v>0.3842598659487933</v>
          </cell>
          <cell r="JJ29">
            <v>0.3842598659487933</v>
          </cell>
          <cell r="JK29">
            <v>0.3842598659487933</v>
          </cell>
          <cell r="JL29">
            <v>0.3842598659487933</v>
          </cell>
          <cell r="JM29">
            <v>0.3842598659487933</v>
          </cell>
          <cell r="JN29">
            <v>0.3842598659487933</v>
          </cell>
          <cell r="JO29">
            <v>0.3842598659487933</v>
          </cell>
          <cell r="JP29">
            <v>0.3842598659487933</v>
          </cell>
          <cell r="JQ29">
            <v>0.3842598659487933</v>
          </cell>
          <cell r="JR29">
            <v>0.3842598659487933</v>
          </cell>
          <cell r="JS29">
            <v>0.3842598659487933</v>
          </cell>
          <cell r="JT29">
            <v>0.3842598659487933</v>
          </cell>
          <cell r="JU29">
            <v>0.3842598659487933</v>
          </cell>
          <cell r="JV29">
            <v>0.3842598659487933</v>
          </cell>
          <cell r="JW29">
            <v>0.3842598659487933</v>
          </cell>
          <cell r="JX29">
            <v>0.3842598659487933</v>
          </cell>
          <cell r="JY29">
            <v>0.3842598659487933</v>
          </cell>
          <cell r="JZ29">
            <v>0.3842598659487933</v>
          </cell>
          <cell r="KA29">
            <v>0.3842598659487933</v>
          </cell>
          <cell r="KB29">
            <v>0.3842598659487933</v>
          </cell>
          <cell r="KC29">
            <v>0.3842598659487933</v>
          </cell>
          <cell r="KD29">
            <v>0.3842598659487933</v>
          </cell>
          <cell r="KE29">
            <v>0.3842598659487933</v>
          </cell>
          <cell r="KF29">
            <v>0.3842598659487933</v>
          </cell>
        </row>
        <row r="30">
          <cell r="C30" t="str">
            <v>Burke County</v>
          </cell>
          <cell r="E30">
            <v>0.35</v>
          </cell>
          <cell r="F30">
            <v>0.35</v>
          </cell>
          <cell r="G30">
            <v>0.35</v>
          </cell>
          <cell r="H30">
            <v>0.35</v>
          </cell>
          <cell r="I30">
            <v>0.35</v>
          </cell>
          <cell r="J30">
            <v>0.35</v>
          </cell>
          <cell r="K30">
            <v>0.35</v>
          </cell>
          <cell r="L30">
            <v>0.35</v>
          </cell>
          <cell r="M30">
            <v>0.35</v>
          </cell>
          <cell r="N30">
            <v>0.35</v>
          </cell>
          <cell r="O30">
            <v>0.35</v>
          </cell>
          <cell r="P30">
            <v>0.35</v>
          </cell>
          <cell r="Q30">
            <v>0.35</v>
          </cell>
          <cell r="R30">
            <v>0.35</v>
          </cell>
          <cell r="S30">
            <v>0.35</v>
          </cell>
          <cell r="T30">
            <v>0.35</v>
          </cell>
          <cell r="U30">
            <v>0.35</v>
          </cell>
          <cell r="V30">
            <v>0.35</v>
          </cell>
          <cell r="W30">
            <v>0.35</v>
          </cell>
          <cell r="X30">
            <v>0.35</v>
          </cell>
          <cell r="Y30">
            <v>0.35</v>
          </cell>
          <cell r="Z30">
            <v>0.35</v>
          </cell>
          <cell r="AA30">
            <v>0.35</v>
          </cell>
          <cell r="AB30">
            <v>0.35</v>
          </cell>
          <cell r="AC30">
            <v>0.35</v>
          </cell>
          <cell r="AD30">
            <v>0.35</v>
          </cell>
          <cell r="AE30">
            <v>0.35</v>
          </cell>
          <cell r="AF30">
            <v>0.35</v>
          </cell>
          <cell r="AG30">
            <v>0.35</v>
          </cell>
          <cell r="AH30">
            <v>0.35</v>
          </cell>
          <cell r="AI30">
            <v>0.35</v>
          </cell>
          <cell r="AJ30">
            <v>0.35</v>
          </cell>
          <cell r="AK30">
            <v>0.35</v>
          </cell>
          <cell r="AL30">
            <v>0.35</v>
          </cell>
          <cell r="AM30">
            <v>0.35</v>
          </cell>
          <cell r="AN30">
            <v>0.35</v>
          </cell>
          <cell r="AO30">
            <v>0.35</v>
          </cell>
          <cell r="AP30">
            <v>0.35</v>
          </cell>
          <cell r="AQ30">
            <v>0.35</v>
          </cell>
          <cell r="AR30">
            <v>0.35</v>
          </cell>
          <cell r="AS30">
            <v>0.35</v>
          </cell>
          <cell r="AT30">
            <v>0.35</v>
          </cell>
          <cell r="AU30">
            <v>0.35</v>
          </cell>
          <cell r="AV30">
            <v>0.35</v>
          </cell>
          <cell r="AW30">
            <v>0.35</v>
          </cell>
          <cell r="AX30">
            <v>0.35</v>
          </cell>
          <cell r="AY30">
            <v>0.35</v>
          </cell>
          <cell r="AZ30">
            <v>0.35</v>
          </cell>
          <cell r="BA30">
            <v>0.35</v>
          </cell>
          <cell r="BB30">
            <v>0.35</v>
          </cell>
          <cell r="BC30">
            <v>0.35</v>
          </cell>
          <cell r="BD30">
            <v>0.35</v>
          </cell>
          <cell r="BE30">
            <v>0.35</v>
          </cell>
          <cell r="BF30">
            <v>0.35</v>
          </cell>
          <cell r="BG30">
            <v>0.35</v>
          </cell>
          <cell r="BH30">
            <v>0.35</v>
          </cell>
          <cell r="BI30">
            <v>0.35</v>
          </cell>
          <cell r="BJ30">
            <v>0.35</v>
          </cell>
          <cell r="BK30">
            <v>0.35</v>
          </cell>
          <cell r="BL30">
            <v>0.35</v>
          </cell>
          <cell r="BM30">
            <v>0.35</v>
          </cell>
          <cell r="BN30">
            <v>0.35</v>
          </cell>
          <cell r="BO30">
            <v>0.35</v>
          </cell>
          <cell r="BP30">
            <v>0.35</v>
          </cell>
          <cell r="BQ30">
            <v>0.35</v>
          </cell>
          <cell r="BR30">
            <v>0.35</v>
          </cell>
          <cell r="BS30">
            <v>0.35</v>
          </cell>
          <cell r="BT30">
            <v>0.35</v>
          </cell>
          <cell r="BU30">
            <v>0.35</v>
          </cell>
          <cell r="BV30">
            <v>0.35</v>
          </cell>
          <cell r="BW30">
            <v>0.35</v>
          </cell>
          <cell r="BX30">
            <v>0.35</v>
          </cell>
          <cell r="BY30">
            <v>0.35</v>
          </cell>
          <cell r="BZ30">
            <v>0.35</v>
          </cell>
          <cell r="CA30">
            <v>0.35</v>
          </cell>
          <cell r="CB30">
            <v>0.35</v>
          </cell>
          <cell r="CC30">
            <v>0.35</v>
          </cell>
          <cell r="CD30">
            <v>0.35</v>
          </cell>
          <cell r="CE30">
            <v>0.35</v>
          </cell>
          <cell r="CF30">
            <v>0.35</v>
          </cell>
          <cell r="CG30">
            <v>0.35</v>
          </cell>
          <cell r="CH30">
            <v>0.35</v>
          </cell>
          <cell r="CI30">
            <v>0.35</v>
          </cell>
          <cell r="CJ30">
            <v>0.35</v>
          </cell>
          <cell r="CK30">
            <v>0.35</v>
          </cell>
          <cell r="CL30">
            <v>0.35</v>
          </cell>
          <cell r="CM30">
            <v>0.35</v>
          </cell>
          <cell r="CN30">
            <v>0.35</v>
          </cell>
          <cell r="CO30">
            <v>0.35</v>
          </cell>
          <cell r="CP30">
            <v>0.35</v>
          </cell>
          <cell r="CQ30">
            <v>0.35</v>
          </cell>
          <cell r="CR30">
            <v>0.35</v>
          </cell>
          <cell r="CS30">
            <v>0.35</v>
          </cell>
          <cell r="CT30">
            <v>0.35</v>
          </cell>
          <cell r="CU30">
            <v>0.35</v>
          </cell>
          <cell r="CV30">
            <v>0.35</v>
          </cell>
          <cell r="CW30">
            <v>0.35</v>
          </cell>
          <cell r="CX30">
            <v>0.35</v>
          </cell>
          <cell r="CY30">
            <v>0.35</v>
          </cell>
          <cell r="CZ30">
            <v>0.35</v>
          </cell>
          <cell r="DA30">
            <v>0.35</v>
          </cell>
          <cell r="DB30">
            <v>0.35</v>
          </cell>
          <cell r="DC30">
            <v>0.35</v>
          </cell>
          <cell r="DD30">
            <v>0.35</v>
          </cell>
          <cell r="DE30">
            <v>0.35</v>
          </cell>
          <cell r="DF30">
            <v>0.35</v>
          </cell>
          <cell r="DG30">
            <v>0.35</v>
          </cell>
          <cell r="DH30">
            <v>0.35</v>
          </cell>
          <cell r="DI30">
            <v>0.35</v>
          </cell>
          <cell r="DJ30">
            <v>0.35</v>
          </cell>
          <cell r="DK30">
            <v>0.35</v>
          </cell>
          <cell r="DL30">
            <v>0.35</v>
          </cell>
          <cell r="DM30">
            <v>0.35</v>
          </cell>
          <cell r="DN30">
            <v>0.35</v>
          </cell>
          <cell r="DO30">
            <v>0.35</v>
          </cell>
          <cell r="DP30">
            <v>0.35</v>
          </cell>
          <cell r="DQ30">
            <v>0.35</v>
          </cell>
          <cell r="DR30">
            <v>0.35</v>
          </cell>
          <cell r="DS30">
            <v>0.35</v>
          </cell>
          <cell r="DT30">
            <v>0.35</v>
          </cell>
          <cell r="DU30">
            <v>0.35</v>
          </cell>
          <cell r="DV30">
            <v>0.35</v>
          </cell>
          <cell r="DW30">
            <v>0.35</v>
          </cell>
          <cell r="DX30">
            <v>0.35</v>
          </cell>
          <cell r="DY30">
            <v>0.35</v>
          </cell>
          <cell r="DZ30">
            <v>0.35</v>
          </cell>
          <cell r="EA30">
            <v>0.35</v>
          </cell>
          <cell r="EB30">
            <v>0.35</v>
          </cell>
          <cell r="EC30">
            <v>0.35</v>
          </cell>
          <cell r="ED30">
            <v>0.35</v>
          </cell>
          <cell r="EE30">
            <v>0.35</v>
          </cell>
          <cell r="EF30">
            <v>0.35</v>
          </cell>
          <cell r="EG30">
            <v>0.35</v>
          </cell>
          <cell r="EH30">
            <v>0.35</v>
          </cell>
          <cell r="EI30">
            <v>0.35</v>
          </cell>
          <cell r="EJ30">
            <v>0.35</v>
          </cell>
          <cell r="EK30">
            <v>0.35</v>
          </cell>
          <cell r="EL30">
            <v>0.35</v>
          </cell>
          <cell r="EM30">
            <v>0.35</v>
          </cell>
          <cell r="EN30">
            <v>0.35</v>
          </cell>
          <cell r="EO30">
            <v>0.35</v>
          </cell>
          <cell r="EP30">
            <v>0.35</v>
          </cell>
          <cell r="EQ30">
            <v>0.35</v>
          </cell>
          <cell r="ER30">
            <v>0.35</v>
          </cell>
          <cell r="ES30">
            <v>0.35</v>
          </cell>
          <cell r="ET30">
            <v>0.35</v>
          </cell>
          <cell r="EU30">
            <v>0.35</v>
          </cell>
          <cell r="EV30">
            <v>0.35</v>
          </cell>
          <cell r="EW30">
            <v>0.35</v>
          </cell>
          <cell r="EX30">
            <v>0.35</v>
          </cell>
          <cell r="EY30">
            <v>0.35</v>
          </cell>
          <cell r="EZ30">
            <v>0.35</v>
          </cell>
          <cell r="FA30">
            <v>0.35</v>
          </cell>
          <cell r="FB30">
            <v>0.35</v>
          </cell>
          <cell r="FC30">
            <v>0.35</v>
          </cell>
          <cell r="FD30">
            <v>0.35</v>
          </cell>
          <cell r="FE30">
            <v>0.35</v>
          </cell>
          <cell r="FF30">
            <v>0.35</v>
          </cell>
          <cell r="FG30">
            <v>0.35</v>
          </cell>
          <cell r="FH30">
            <v>0.35</v>
          </cell>
          <cell r="FI30">
            <v>0.35</v>
          </cell>
          <cell r="FJ30">
            <v>0.35</v>
          </cell>
          <cell r="FK30">
            <v>0.35</v>
          </cell>
          <cell r="FL30">
            <v>0.35</v>
          </cell>
          <cell r="FM30">
            <v>0.35</v>
          </cell>
          <cell r="FN30">
            <v>0.35</v>
          </cell>
          <cell r="FO30">
            <v>0.35</v>
          </cell>
          <cell r="FP30">
            <v>0.35</v>
          </cell>
          <cell r="FQ30">
            <v>0.35</v>
          </cell>
          <cell r="FR30">
            <v>0.35</v>
          </cell>
          <cell r="FS30">
            <v>0.35</v>
          </cell>
          <cell r="FT30">
            <v>0.35</v>
          </cell>
          <cell r="FU30">
            <v>0.35</v>
          </cell>
          <cell r="FV30">
            <v>0.35</v>
          </cell>
          <cell r="FW30">
            <v>0.35</v>
          </cell>
          <cell r="FX30">
            <v>0.35</v>
          </cell>
          <cell r="FY30">
            <v>0.35</v>
          </cell>
          <cell r="FZ30">
            <v>0.35</v>
          </cell>
          <cell r="GA30">
            <v>0.35</v>
          </cell>
          <cell r="GB30">
            <v>0.35</v>
          </cell>
          <cell r="GC30">
            <v>0.35</v>
          </cell>
          <cell r="GE30">
            <v>0.35</v>
          </cell>
          <cell r="GF30">
            <v>0.35</v>
          </cell>
          <cell r="GG30">
            <v>0.35</v>
          </cell>
          <cell r="GH30">
            <v>0.35</v>
          </cell>
          <cell r="GI30">
            <v>0.35</v>
          </cell>
          <cell r="GJ30">
            <v>0.35</v>
          </cell>
          <cell r="GK30">
            <v>0.35</v>
          </cell>
          <cell r="GL30">
            <v>0.35</v>
          </cell>
          <cell r="GM30">
            <v>0.35</v>
          </cell>
          <cell r="GN30">
            <v>0.35</v>
          </cell>
          <cell r="GO30">
            <v>0.35</v>
          </cell>
          <cell r="GP30">
            <v>0.35</v>
          </cell>
          <cell r="GQ30">
            <v>0.35</v>
          </cell>
          <cell r="GR30">
            <v>0.35</v>
          </cell>
          <cell r="GS30">
            <v>0.35</v>
          </cell>
          <cell r="GT30">
            <v>0.35</v>
          </cell>
          <cell r="GU30">
            <v>0.35</v>
          </cell>
          <cell r="GV30">
            <v>0.35</v>
          </cell>
          <cell r="GW30">
            <v>0.35</v>
          </cell>
          <cell r="GX30">
            <v>0.35</v>
          </cell>
          <cell r="GY30">
            <v>0.35</v>
          </cell>
          <cell r="GZ30">
            <v>0.35</v>
          </cell>
          <cell r="HA30">
            <v>0.35</v>
          </cell>
          <cell r="HB30">
            <v>0.35</v>
          </cell>
          <cell r="HC30">
            <v>0.35</v>
          </cell>
          <cell r="HD30">
            <v>0.35</v>
          </cell>
          <cell r="HE30">
            <v>0.35</v>
          </cell>
          <cell r="HF30">
            <v>0.35</v>
          </cell>
          <cell r="HG30">
            <v>0.35</v>
          </cell>
          <cell r="HH30">
            <v>0.35</v>
          </cell>
          <cell r="HI30">
            <v>0.35</v>
          </cell>
          <cell r="HJ30">
            <v>0.35</v>
          </cell>
          <cell r="HK30">
            <v>0.35</v>
          </cell>
          <cell r="HL30">
            <v>0.35</v>
          </cell>
          <cell r="HM30">
            <v>0.35</v>
          </cell>
          <cell r="HN30">
            <v>0.35</v>
          </cell>
          <cell r="HO30">
            <v>0.35</v>
          </cell>
          <cell r="HP30">
            <v>0.35</v>
          </cell>
          <cell r="HQ30">
            <v>0.35</v>
          </cell>
          <cell r="HR30">
            <v>0.35</v>
          </cell>
          <cell r="HS30">
            <v>0.35</v>
          </cell>
          <cell r="HT30">
            <v>0.35</v>
          </cell>
          <cell r="HU30">
            <v>0.35</v>
          </cell>
          <cell r="HV30">
            <v>0.35</v>
          </cell>
          <cell r="HW30">
            <v>0.35</v>
          </cell>
          <cell r="HX30">
            <v>0.35</v>
          </cell>
          <cell r="HY30">
            <v>0.35</v>
          </cell>
          <cell r="HZ30">
            <v>0.35</v>
          </cell>
          <cell r="IA30">
            <v>0.35</v>
          </cell>
          <cell r="IB30">
            <v>0.35</v>
          </cell>
          <cell r="IC30">
            <v>0.35</v>
          </cell>
          <cell r="ID30">
            <v>0.35</v>
          </cell>
          <cell r="IE30">
            <v>0.35</v>
          </cell>
          <cell r="IF30">
            <v>0.35</v>
          </cell>
          <cell r="IG30">
            <v>0.35</v>
          </cell>
          <cell r="IH30">
            <v>0.35</v>
          </cell>
          <cell r="II30">
            <v>0.35</v>
          </cell>
          <cell r="IJ30">
            <v>0.35</v>
          </cell>
          <cell r="IK30">
            <v>0.35</v>
          </cell>
          <cell r="IL30">
            <v>0.35</v>
          </cell>
          <cell r="IM30">
            <v>0.35</v>
          </cell>
          <cell r="IN30">
            <v>0.35</v>
          </cell>
          <cell r="IO30">
            <v>0.35</v>
          </cell>
          <cell r="IP30">
            <v>0.35</v>
          </cell>
          <cell r="IQ30">
            <v>0.35</v>
          </cell>
          <cell r="IR30">
            <v>0.35</v>
          </cell>
          <cell r="IS30">
            <v>0.35</v>
          </cell>
          <cell r="IT30">
            <v>0.35</v>
          </cell>
          <cell r="IU30">
            <v>0.35</v>
          </cell>
          <cell r="IV30">
            <v>0.35</v>
          </cell>
          <cell r="IW30">
            <v>0.35</v>
          </cell>
          <cell r="IX30">
            <v>0.35</v>
          </cell>
          <cell r="IY30">
            <v>0.35</v>
          </cell>
          <cell r="IZ30">
            <v>0.35</v>
          </cell>
          <cell r="JA30">
            <v>0.35</v>
          </cell>
          <cell r="JB30">
            <v>0.35</v>
          </cell>
          <cell r="JC30">
            <v>0.35</v>
          </cell>
          <cell r="JD30">
            <v>0.35</v>
          </cell>
          <cell r="JE30">
            <v>0.35</v>
          </cell>
          <cell r="JF30">
            <v>0.35</v>
          </cell>
          <cell r="JG30">
            <v>0.35</v>
          </cell>
          <cell r="JH30">
            <v>0.35</v>
          </cell>
          <cell r="JI30">
            <v>0.35</v>
          </cell>
          <cell r="JJ30">
            <v>0.35</v>
          </cell>
          <cell r="JK30">
            <v>0.35</v>
          </cell>
          <cell r="JL30">
            <v>0.35</v>
          </cell>
          <cell r="JM30">
            <v>0.35</v>
          </cell>
          <cell r="JN30">
            <v>0.35</v>
          </cell>
          <cell r="JO30">
            <v>0.35</v>
          </cell>
          <cell r="JP30">
            <v>0.35</v>
          </cell>
          <cell r="JQ30">
            <v>0.35</v>
          </cell>
          <cell r="JR30">
            <v>0.35</v>
          </cell>
          <cell r="JS30">
            <v>0.35</v>
          </cell>
          <cell r="JT30">
            <v>0.35</v>
          </cell>
          <cell r="JU30">
            <v>0.35</v>
          </cell>
          <cell r="JV30">
            <v>0.35</v>
          </cell>
          <cell r="JW30">
            <v>0.35</v>
          </cell>
          <cell r="JX30">
            <v>0.35</v>
          </cell>
          <cell r="JY30">
            <v>0.35</v>
          </cell>
          <cell r="JZ30">
            <v>0.35</v>
          </cell>
          <cell r="KA30">
            <v>0.35</v>
          </cell>
          <cell r="KB30">
            <v>0.35</v>
          </cell>
          <cell r="KC30">
            <v>0.35</v>
          </cell>
          <cell r="KD30">
            <v>0.35</v>
          </cell>
          <cell r="KE30">
            <v>0.35</v>
          </cell>
          <cell r="KF30">
            <v>0.35</v>
          </cell>
        </row>
        <row r="34">
          <cell r="C34" t="str">
            <v>APC</v>
          </cell>
          <cell r="E34">
            <v>5.5999999999999999E-3</v>
          </cell>
          <cell r="F34">
            <v>4.6666666666666666E-4</v>
          </cell>
          <cell r="G34">
            <v>4.6666666666666666E-4</v>
          </cell>
          <cell r="H34">
            <v>4.6666666666666666E-4</v>
          </cell>
          <cell r="I34">
            <v>4.6666666666666666E-4</v>
          </cell>
          <cell r="J34">
            <v>4.6666666666666666E-4</v>
          </cell>
          <cell r="K34">
            <v>4.6666666666666666E-4</v>
          </cell>
          <cell r="L34">
            <v>4.6666666666666666E-4</v>
          </cell>
          <cell r="M34">
            <v>4.6666666666666666E-4</v>
          </cell>
          <cell r="N34">
            <v>4.6666666666666666E-4</v>
          </cell>
          <cell r="O34">
            <v>4.6666666666666666E-4</v>
          </cell>
          <cell r="P34">
            <v>4.6666666666666666E-4</v>
          </cell>
          <cell r="Q34">
            <v>4.6666666666666666E-4</v>
          </cell>
          <cell r="R34">
            <v>4.6666666666666666E-4</v>
          </cell>
          <cell r="S34">
            <v>4.6666666666666666E-4</v>
          </cell>
          <cell r="T34">
            <v>4.6666666666666666E-4</v>
          </cell>
          <cell r="U34">
            <v>4.6666666666666666E-4</v>
          </cell>
          <cell r="V34">
            <v>4.6666666666666666E-4</v>
          </cell>
          <cell r="W34">
            <v>4.6666666666666666E-4</v>
          </cell>
          <cell r="X34">
            <v>4.6666666666666666E-4</v>
          </cell>
          <cell r="Y34">
            <v>4.6666666666666666E-4</v>
          </cell>
          <cell r="Z34">
            <v>4.6666666666666666E-4</v>
          </cell>
          <cell r="AA34">
            <v>4.6666666666666666E-4</v>
          </cell>
          <cell r="AB34">
            <v>4.6666666666666666E-4</v>
          </cell>
          <cell r="AC34">
            <v>4.6666666666666666E-4</v>
          </cell>
          <cell r="AD34">
            <v>4.6666666666666666E-4</v>
          </cell>
          <cell r="AE34">
            <v>4.6666666666666666E-4</v>
          </cell>
          <cell r="AF34">
            <v>4.6666666666666666E-4</v>
          </cell>
          <cell r="AG34">
            <v>4.6666666666666666E-4</v>
          </cell>
          <cell r="AH34">
            <v>4.6666666666666666E-4</v>
          </cell>
          <cell r="AI34">
            <v>4.6666666666666666E-4</v>
          </cell>
          <cell r="AJ34">
            <v>4.6666666666666666E-4</v>
          </cell>
          <cell r="AK34">
            <v>4.6666666666666666E-4</v>
          </cell>
          <cell r="AL34">
            <v>4.6666666666666666E-4</v>
          </cell>
          <cell r="AM34">
            <v>4.6666666666666666E-4</v>
          </cell>
          <cell r="AN34">
            <v>4.6666666666666666E-4</v>
          </cell>
          <cell r="AO34">
            <v>4.6666666666666666E-4</v>
          </cell>
          <cell r="AP34">
            <v>4.6666666666666666E-4</v>
          </cell>
          <cell r="AQ34">
            <v>4.6666666666666666E-4</v>
          </cell>
          <cell r="AR34">
            <v>4.6666666666666666E-4</v>
          </cell>
          <cell r="AS34">
            <v>4.6666666666666666E-4</v>
          </cell>
          <cell r="AT34">
            <v>4.6666666666666666E-4</v>
          </cell>
          <cell r="AU34">
            <v>4.6666666666666666E-4</v>
          </cell>
          <cell r="AV34">
            <v>4.6666666666666666E-4</v>
          </cell>
          <cell r="AW34">
            <v>4.6666666666666666E-4</v>
          </cell>
          <cell r="AX34">
            <v>4.6666666666666666E-4</v>
          </cell>
          <cell r="AY34">
            <v>4.6666666666666666E-4</v>
          </cell>
          <cell r="AZ34">
            <v>4.6666666666666666E-4</v>
          </cell>
          <cell r="BA34">
            <v>4.6666666666666666E-4</v>
          </cell>
          <cell r="BB34">
            <v>4.6666666666666666E-4</v>
          </cell>
          <cell r="BC34">
            <v>4.6666666666666666E-4</v>
          </cell>
          <cell r="BD34">
            <v>4.6666666666666666E-4</v>
          </cell>
          <cell r="BE34">
            <v>4.6666666666666666E-4</v>
          </cell>
          <cell r="BF34">
            <v>4.6666666666666666E-4</v>
          </cell>
          <cell r="BG34">
            <v>4.6666666666666666E-4</v>
          </cell>
          <cell r="BH34">
            <v>4.6666666666666666E-4</v>
          </cell>
          <cell r="BI34">
            <v>4.6666666666666666E-4</v>
          </cell>
          <cell r="BJ34">
            <v>4.6666666666666666E-4</v>
          </cell>
          <cell r="BK34">
            <v>4.6666666666666666E-4</v>
          </cell>
          <cell r="BL34">
            <v>4.6666666666666666E-4</v>
          </cell>
          <cell r="BM34">
            <v>4.6666666666666666E-4</v>
          </cell>
          <cell r="BN34">
            <v>4.6666666666666666E-4</v>
          </cell>
          <cell r="BO34">
            <v>4.6666666666666666E-4</v>
          </cell>
          <cell r="BP34">
            <v>4.6666666666666666E-4</v>
          </cell>
          <cell r="BQ34">
            <v>4.6666666666666666E-4</v>
          </cell>
          <cell r="BR34">
            <v>4.6666666666666666E-4</v>
          </cell>
          <cell r="BS34">
            <v>4.6666666666666666E-4</v>
          </cell>
          <cell r="BT34">
            <v>4.6666666666666666E-4</v>
          </cell>
          <cell r="BU34">
            <v>4.6666666666666666E-4</v>
          </cell>
          <cell r="BV34">
            <v>4.6666666666666666E-4</v>
          </cell>
          <cell r="BW34">
            <v>4.6666666666666666E-4</v>
          </cell>
          <cell r="BX34">
            <v>4.6666666666666666E-4</v>
          </cell>
          <cell r="BY34">
            <v>4.6666666666666666E-4</v>
          </cell>
          <cell r="BZ34">
            <v>4.6666666666666666E-4</v>
          </cell>
          <cell r="CA34">
            <v>4.6666666666666666E-4</v>
          </cell>
          <cell r="CB34">
            <v>4.6666666666666666E-4</v>
          </cell>
          <cell r="CC34">
            <v>4.6666666666666666E-4</v>
          </cell>
          <cell r="CD34">
            <v>4.6666666666666666E-4</v>
          </cell>
          <cell r="CE34">
            <v>4.6666666666666666E-4</v>
          </cell>
          <cell r="CF34">
            <v>4.6666666666666666E-4</v>
          </cell>
          <cell r="CG34">
            <v>4.6666666666666666E-4</v>
          </cell>
          <cell r="CH34">
            <v>4.6666666666666666E-4</v>
          </cell>
          <cell r="CI34">
            <v>4.6666666666666666E-4</v>
          </cell>
          <cell r="CJ34">
            <v>4.6666666666666666E-4</v>
          </cell>
          <cell r="CK34">
            <v>4.6666666666666666E-4</v>
          </cell>
          <cell r="CL34">
            <v>4.6666666666666666E-4</v>
          </cell>
          <cell r="CM34">
            <v>4.6666666666666666E-4</v>
          </cell>
          <cell r="CN34">
            <v>4.6666666666666666E-4</v>
          </cell>
          <cell r="CO34">
            <v>4.6666666666666666E-4</v>
          </cell>
          <cell r="CP34">
            <v>4.6666666666666666E-4</v>
          </cell>
          <cell r="CQ34">
            <v>4.6666666666666666E-4</v>
          </cell>
          <cell r="CR34">
            <v>4.6666666666666666E-4</v>
          </cell>
          <cell r="CS34">
            <v>4.6666666666666666E-4</v>
          </cell>
          <cell r="CT34">
            <v>4.6666666666666666E-4</v>
          </cell>
          <cell r="CU34">
            <v>4.6666666666666666E-4</v>
          </cell>
          <cell r="CV34">
            <v>4.6666666666666666E-4</v>
          </cell>
          <cell r="CW34">
            <v>4.6666666666666666E-4</v>
          </cell>
          <cell r="CX34">
            <v>4.6666666666666666E-4</v>
          </cell>
          <cell r="CY34">
            <v>4.6666666666666666E-4</v>
          </cell>
          <cell r="CZ34">
            <v>4.6666666666666666E-4</v>
          </cell>
          <cell r="DA34">
            <v>4.6666666666666666E-4</v>
          </cell>
          <cell r="DB34">
            <v>4.6666666666666666E-4</v>
          </cell>
          <cell r="DC34">
            <v>4.6666666666666666E-4</v>
          </cell>
          <cell r="DD34">
            <v>4.6666666666666666E-4</v>
          </cell>
          <cell r="DE34">
            <v>4.6666666666666666E-4</v>
          </cell>
          <cell r="DF34">
            <v>4.6666666666666666E-4</v>
          </cell>
          <cell r="DG34">
            <v>4.6666666666666666E-4</v>
          </cell>
          <cell r="DH34">
            <v>4.6666666666666666E-4</v>
          </cell>
          <cell r="DI34">
            <v>4.6666666666666666E-4</v>
          </cell>
          <cell r="DJ34">
            <v>4.6666666666666666E-4</v>
          </cell>
          <cell r="DK34">
            <v>4.6666666666666666E-4</v>
          </cell>
          <cell r="DL34">
            <v>4.6666666666666666E-4</v>
          </cell>
          <cell r="DM34">
            <v>4.6666666666666666E-4</v>
          </cell>
          <cell r="DN34">
            <v>4.6666666666666666E-4</v>
          </cell>
          <cell r="DO34">
            <v>4.6666666666666666E-4</v>
          </cell>
          <cell r="DP34">
            <v>4.6666666666666666E-4</v>
          </cell>
          <cell r="DQ34">
            <v>4.6666666666666666E-4</v>
          </cell>
          <cell r="DR34">
            <v>4.6666666666666666E-4</v>
          </cell>
          <cell r="DS34">
            <v>4.6666666666666666E-4</v>
          </cell>
          <cell r="DT34">
            <v>4.6666666666666666E-4</v>
          </cell>
          <cell r="DU34">
            <v>4.6666666666666666E-4</v>
          </cell>
          <cell r="DV34">
            <v>4.6666666666666666E-4</v>
          </cell>
          <cell r="DW34">
            <v>4.6666666666666666E-4</v>
          </cell>
          <cell r="DX34">
            <v>4.6666666666666666E-4</v>
          </cell>
          <cell r="DY34">
            <v>4.6666666666666666E-4</v>
          </cell>
          <cell r="DZ34">
            <v>4.6666666666666666E-4</v>
          </cell>
          <cell r="EA34">
            <v>4.6666666666666666E-4</v>
          </cell>
          <cell r="EB34">
            <v>4.6666666666666666E-4</v>
          </cell>
          <cell r="EC34">
            <v>4.6666666666666666E-4</v>
          </cell>
          <cell r="ED34">
            <v>4.6666666666666666E-4</v>
          </cell>
          <cell r="EE34">
            <v>4.6666666666666666E-4</v>
          </cell>
          <cell r="EF34">
            <v>4.6666666666666666E-4</v>
          </cell>
          <cell r="EG34">
            <v>4.6666666666666666E-4</v>
          </cell>
          <cell r="EH34">
            <v>4.6666666666666666E-4</v>
          </cell>
          <cell r="EI34">
            <v>4.6666666666666666E-4</v>
          </cell>
          <cell r="EJ34">
            <v>4.6666666666666666E-4</v>
          </cell>
          <cell r="EK34">
            <v>4.6666666666666666E-4</v>
          </cell>
          <cell r="EL34">
            <v>4.6666666666666666E-4</v>
          </cell>
          <cell r="EM34">
            <v>4.6666666666666666E-4</v>
          </cell>
          <cell r="EN34">
            <v>4.6666666666666666E-4</v>
          </cell>
          <cell r="EO34">
            <v>4.6666666666666666E-4</v>
          </cell>
          <cell r="EP34">
            <v>4.6666666666666666E-4</v>
          </cell>
          <cell r="EQ34">
            <v>4.6666666666666666E-4</v>
          </cell>
          <cell r="ER34">
            <v>4.6666666666666666E-4</v>
          </cell>
          <cell r="ES34">
            <v>4.6666666666666666E-4</v>
          </cell>
          <cell r="ET34">
            <v>4.6666666666666666E-4</v>
          </cell>
          <cell r="EU34">
            <v>4.6666666666666666E-4</v>
          </cell>
          <cell r="EV34">
            <v>4.6666666666666666E-4</v>
          </cell>
          <cell r="EW34">
            <v>4.6666666666666666E-4</v>
          </cell>
          <cell r="EX34">
            <v>4.6666666666666666E-4</v>
          </cell>
          <cell r="EY34">
            <v>4.6666666666666666E-4</v>
          </cell>
          <cell r="EZ34">
            <v>4.6666666666666666E-4</v>
          </cell>
          <cell r="FA34">
            <v>4.6666666666666666E-4</v>
          </cell>
          <cell r="FB34">
            <v>4.6666666666666666E-4</v>
          </cell>
          <cell r="FC34">
            <v>4.6666666666666666E-4</v>
          </cell>
          <cell r="FD34">
            <v>4.6666666666666666E-4</v>
          </cell>
          <cell r="FE34">
            <v>4.6666666666666666E-4</v>
          </cell>
          <cell r="FF34">
            <v>4.6666666666666666E-4</v>
          </cell>
          <cell r="FG34">
            <v>4.6666666666666666E-4</v>
          </cell>
          <cell r="FH34">
            <v>4.6666666666666666E-4</v>
          </cell>
          <cell r="FI34">
            <v>4.6666666666666666E-4</v>
          </cell>
          <cell r="FJ34">
            <v>4.6666666666666666E-4</v>
          </cell>
          <cell r="FK34">
            <v>4.6666666666666666E-4</v>
          </cell>
          <cell r="FL34">
            <v>4.6666666666666666E-4</v>
          </cell>
          <cell r="FM34">
            <v>4.6666666666666666E-4</v>
          </cell>
          <cell r="FN34">
            <v>4.6666666666666666E-4</v>
          </cell>
          <cell r="FO34">
            <v>4.6666666666666666E-4</v>
          </cell>
          <cell r="FP34">
            <v>4.6666666666666666E-4</v>
          </cell>
          <cell r="FQ34">
            <v>4.6666666666666666E-4</v>
          </cell>
          <cell r="FR34">
            <v>4.6666666666666666E-4</v>
          </cell>
          <cell r="FS34">
            <v>4.6666666666666666E-4</v>
          </cell>
          <cell r="FT34">
            <v>4.6666666666666666E-4</v>
          </cell>
          <cell r="FU34">
            <v>4.6666666666666666E-4</v>
          </cell>
          <cell r="FV34">
            <v>4.6666666666666666E-4</v>
          </cell>
          <cell r="FW34">
            <v>4.6666666666666666E-4</v>
          </cell>
          <cell r="FX34">
            <v>4.6666666666666666E-4</v>
          </cell>
          <cell r="FY34">
            <v>4.6666666666666666E-4</v>
          </cell>
          <cell r="FZ34">
            <v>4.6666666666666666E-4</v>
          </cell>
          <cell r="GA34">
            <v>4.6666666666666666E-4</v>
          </cell>
          <cell r="GB34">
            <v>4.6666666666666666E-4</v>
          </cell>
          <cell r="GC34">
            <v>4.6666666666666666E-4</v>
          </cell>
          <cell r="GE34">
            <v>5.5999999999999999E-3</v>
          </cell>
          <cell r="GF34">
            <v>5.5999999999999999E-3</v>
          </cell>
          <cell r="GG34">
            <v>5.5999999999999999E-3</v>
          </cell>
          <cell r="GH34">
            <v>5.5999999999999999E-3</v>
          </cell>
          <cell r="GI34">
            <v>5.5999999999999999E-3</v>
          </cell>
          <cell r="GJ34">
            <v>5.5999999999999999E-3</v>
          </cell>
          <cell r="GK34">
            <v>5.5999999999999999E-3</v>
          </cell>
          <cell r="GL34">
            <v>5.5999999999999999E-3</v>
          </cell>
          <cell r="GM34">
            <v>5.5999999999999999E-3</v>
          </cell>
          <cell r="GN34">
            <v>5.5999999999999999E-3</v>
          </cell>
          <cell r="GO34">
            <v>5.5999999999999999E-3</v>
          </cell>
          <cell r="GP34">
            <v>5.5999999999999999E-3</v>
          </cell>
          <cell r="GQ34">
            <v>5.5999999999999999E-3</v>
          </cell>
          <cell r="GR34">
            <v>5.5999999999999999E-3</v>
          </cell>
          <cell r="GS34">
            <v>5.5999999999999999E-3</v>
          </cell>
          <cell r="GT34">
            <v>5.5999999999999999E-3</v>
          </cell>
          <cell r="GU34">
            <v>5.5999999999999999E-3</v>
          </cell>
          <cell r="GV34">
            <v>5.5999999999999999E-3</v>
          </cell>
          <cell r="GW34">
            <v>5.5999999999999999E-3</v>
          </cell>
          <cell r="GX34">
            <v>5.5999999999999999E-3</v>
          </cell>
          <cell r="GY34">
            <v>5.5999999999999999E-3</v>
          </cell>
          <cell r="GZ34">
            <v>5.5999999999999999E-3</v>
          </cell>
          <cell r="HA34">
            <v>5.5999999999999999E-3</v>
          </cell>
          <cell r="HB34">
            <v>5.5999999999999999E-3</v>
          </cell>
          <cell r="HC34">
            <v>5.5999999999999999E-3</v>
          </cell>
          <cell r="HD34">
            <v>5.5999999999999999E-3</v>
          </cell>
          <cell r="HE34">
            <v>5.5999999999999999E-3</v>
          </cell>
          <cell r="HF34">
            <v>5.5999999999999999E-3</v>
          </cell>
          <cell r="HG34">
            <v>5.5999999999999999E-3</v>
          </cell>
          <cell r="HH34">
            <v>5.5999999999999999E-3</v>
          </cell>
          <cell r="HI34">
            <v>5.5999999999999999E-3</v>
          </cell>
          <cell r="HJ34">
            <v>5.5999999999999999E-3</v>
          </cell>
          <cell r="HK34">
            <v>5.5999999999999999E-3</v>
          </cell>
          <cell r="HL34">
            <v>5.5999999999999999E-3</v>
          </cell>
          <cell r="HM34">
            <v>5.5999999999999999E-3</v>
          </cell>
          <cell r="HN34">
            <v>5.5999999999999999E-3</v>
          </cell>
          <cell r="HO34">
            <v>5.5999999999999999E-3</v>
          </cell>
          <cell r="HP34">
            <v>5.5999999999999999E-3</v>
          </cell>
          <cell r="HQ34">
            <v>5.5999999999999999E-3</v>
          </cell>
          <cell r="HR34">
            <v>5.5999999999999999E-3</v>
          </cell>
          <cell r="HS34">
            <v>5.5999999999999999E-3</v>
          </cell>
          <cell r="HT34">
            <v>5.5999999999999999E-3</v>
          </cell>
          <cell r="HU34">
            <v>5.5999999999999999E-3</v>
          </cell>
          <cell r="HV34">
            <v>5.5999999999999999E-3</v>
          </cell>
          <cell r="HW34">
            <v>5.5999999999999999E-3</v>
          </cell>
          <cell r="HX34">
            <v>5.5999999999999999E-3</v>
          </cell>
          <cell r="HY34">
            <v>5.5999999999999999E-3</v>
          </cell>
          <cell r="HZ34">
            <v>5.5999999999999999E-3</v>
          </cell>
          <cell r="IA34">
            <v>5.5999999999999999E-3</v>
          </cell>
          <cell r="IB34">
            <v>5.5999999999999999E-3</v>
          </cell>
          <cell r="IC34">
            <v>5.5999999999999999E-3</v>
          </cell>
          <cell r="ID34">
            <v>5.5999999999999999E-3</v>
          </cell>
          <cell r="IE34">
            <v>5.5999999999999999E-3</v>
          </cell>
          <cell r="IF34">
            <v>5.5999999999999999E-3</v>
          </cell>
          <cell r="IG34">
            <v>5.5999999999999999E-3</v>
          </cell>
          <cell r="IH34">
            <v>5.5999999999999999E-3</v>
          </cell>
          <cell r="II34">
            <v>5.5999999999999999E-3</v>
          </cell>
          <cell r="IJ34">
            <v>5.5999999999999999E-3</v>
          </cell>
          <cell r="IK34">
            <v>5.5999999999999999E-3</v>
          </cell>
          <cell r="IL34">
            <v>5.5999999999999999E-3</v>
          </cell>
          <cell r="IM34">
            <v>5.5999999999999999E-3</v>
          </cell>
          <cell r="IN34">
            <v>5.5999999999999999E-3</v>
          </cell>
          <cell r="IO34">
            <v>5.5999999999999999E-3</v>
          </cell>
          <cell r="IP34">
            <v>5.5999999999999999E-3</v>
          </cell>
          <cell r="IQ34">
            <v>5.5999999999999999E-3</v>
          </cell>
          <cell r="IR34">
            <v>5.5999999999999999E-3</v>
          </cell>
          <cell r="IS34">
            <v>5.5999999999999999E-3</v>
          </cell>
          <cell r="IT34">
            <v>5.5999999999999999E-3</v>
          </cell>
          <cell r="IU34">
            <v>5.5999999999999999E-3</v>
          </cell>
          <cell r="IV34">
            <v>5.5999999999999999E-3</v>
          </cell>
          <cell r="IW34">
            <v>5.5999999999999999E-3</v>
          </cell>
          <cell r="IX34">
            <v>5.5999999999999999E-3</v>
          </cell>
          <cell r="IY34">
            <v>5.5999999999999999E-3</v>
          </cell>
          <cell r="IZ34">
            <v>5.5999999999999999E-3</v>
          </cell>
          <cell r="JA34">
            <v>5.5999999999999999E-3</v>
          </cell>
          <cell r="JB34">
            <v>5.5999999999999999E-3</v>
          </cell>
          <cell r="JC34">
            <v>5.5999999999999999E-3</v>
          </cell>
          <cell r="JD34">
            <v>5.5999999999999999E-3</v>
          </cell>
          <cell r="JE34">
            <v>5.5999999999999999E-3</v>
          </cell>
          <cell r="JF34">
            <v>5.5999999999999999E-3</v>
          </cell>
          <cell r="JG34">
            <v>5.5999999999999999E-3</v>
          </cell>
          <cell r="JH34">
            <v>5.5999999999999999E-3</v>
          </cell>
          <cell r="JI34">
            <v>5.5999999999999999E-3</v>
          </cell>
          <cell r="JJ34">
            <v>5.5999999999999999E-3</v>
          </cell>
          <cell r="JK34">
            <v>5.5999999999999999E-3</v>
          </cell>
          <cell r="JL34">
            <v>5.5999999999999999E-3</v>
          </cell>
          <cell r="JM34">
            <v>5.5999999999999999E-3</v>
          </cell>
          <cell r="JN34">
            <v>5.5999999999999999E-3</v>
          </cell>
          <cell r="JO34">
            <v>5.5999999999999999E-3</v>
          </cell>
          <cell r="JP34">
            <v>5.5999999999999999E-3</v>
          </cell>
          <cell r="JQ34">
            <v>5.5999999999999999E-3</v>
          </cell>
          <cell r="JR34">
            <v>5.5999999999999999E-3</v>
          </cell>
          <cell r="JS34">
            <v>5.5999999999999999E-3</v>
          </cell>
          <cell r="JT34">
            <v>5.5999999999999999E-3</v>
          </cell>
          <cell r="JU34">
            <v>5.5999999999999999E-3</v>
          </cell>
          <cell r="JV34">
            <v>5.5999999999999999E-3</v>
          </cell>
          <cell r="JW34">
            <v>5.5999999999999999E-3</v>
          </cell>
          <cell r="JX34">
            <v>5.5999999999999999E-3</v>
          </cell>
          <cell r="JY34">
            <v>5.5999999999999999E-3</v>
          </cell>
          <cell r="JZ34">
            <v>5.5999999999999999E-3</v>
          </cell>
          <cell r="KA34">
            <v>5.5999999999999999E-3</v>
          </cell>
          <cell r="KB34">
            <v>5.5999999999999999E-3</v>
          </cell>
          <cell r="KC34">
            <v>5.5999999999999999E-3</v>
          </cell>
          <cell r="KD34">
            <v>5.5999999999999999E-3</v>
          </cell>
          <cell r="KE34">
            <v>5.5999999999999999E-3</v>
          </cell>
          <cell r="KF34">
            <v>5.5999999999999999E-3</v>
          </cell>
        </row>
        <row r="35">
          <cell r="C35" t="str">
            <v>GPC</v>
          </cell>
          <cell r="E35">
            <v>6.4070000000000004E-3</v>
          </cell>
          <cell r="F35">
            <v>5.339166666666667E-4</v>
          </cell>
          <cell r="G35">
            <v>5.339166666666667E-4</v>
          </cell>
          <cell r="H35">
            <v>5.339166666666667E-4</v>
          </cell>
          <cell r="I35">
            <v>5.339166666666667E-4</v>
          </cell>
          <cell r="J35">
            <v>5.339166666666667E-4</v>
          </cell>
          <cell r="K35">
            <v>5.339166666666667E-4</v>
          </cell>
          <cell r="L35">
            <v>5.339166666666667E-4</v>
          </cell>
          <cell r="M35">
            <v>5.339166666666667E-4</v>
          </cell>
          <cell r="N35">
            <v>5.339166666666667E-4</v>
          </cell>
          <cell r="O35">
            <v>5.339166666666667E-4</v>
          </cell>
          <cell r="P35">
            <v>5.339166666666667E-4</v>
          </cell>
          <cell r="Q35">
            <v>5.339166666666667E-4</v>
          </cell>
          <cell r="R35">
            <v>5.339166666666667E-4</v>
          </cell>
          <cell r="S35">
            <v>5.339166666666667E-4</v>
          </cell>
          <cell r="T35">
            <v>5.339166666666667E-4</v>
          </cell>
          <cell r="U35">
            <v>5.339166666666667E-4</v>
          </cell>
          <cell r="V35">
            <v>5.339166666666667E-4</v>
          </cell>
          <cell r="W35">
            <v>5.339166666666667E-4</v>
          </cell>
          <cell r="X35">
            <v>5.339166666666667E-4</v>
          </cell>
          <cell r="Y35">
            <v>5.339166666666667E-4</v>
          </cell>
          <cell r="Z35">
            <v>5.339166666666667E-4</v>
          </cell>
          <cell r="AA35">
            <v>5.339166666666667E-4</v>
          </cell>
          <cell r="AB35">
            <v>5.339166666666667E-4</v>
          </cell>
          <cell r="AC35">
            <v>5.339166666666667E-4</v>
          </cell>
          <cell r="AD35">
            <v>5.339166666666667E-4</v>
          </cell>
          <cell r="AE35">
            <v>5.339166666666667E-4</v>
          </cell>
          <cell r="AF35">
            <v>5.339166666666667E-4</v>
          </cell>
          <cell r="AG35">
            <v>5.339166666666667E-4</v>
          </cell>
          <cell r="AH35">
            <v>5.339166666666667E-4</v>
          </cell>
          <cell r="AI35">
            <v>5.339166666666667E-4</v>
          </cell>
          <cell r="AJ35">
            <v>5.339166666666667E-4</v>
          </cell>
          <cell r="AK35">
            <v>5.339166666666667E-4</v>
          </cell>
          <cell r="AL35">
            <v>5.339166666666667E-4</v>
          </cell>
          <cell r="AM35">
            <v>5.339166666666667E-4</v>
          </cell>
          <cell r="AN35">
            <v>5.339166666666667E-4</v>
          </cell>
          <cell r="AO35">
            <v>5.339166666666667E-4</v>
          </cell>
          <cell r="AP35">
            <v>5.339166666666667E-4</v>
          </cell>
          <cell r="AQ35">
            <v>5.339166666666667E-4</v>
          </cell>
          <cell r="AR35">
            <v>5.339166666666667E-4</v>
          </cell>
          <cell r="AS35">
            <v>5.339166666666667E-4</v>
          </cell>
          <cell r="AT35">
            <v>5.339166666666667E-4</v>
          </cell>
          <cell r="AU35">
            <v>5.339166666666667E-4</v>
          </cell>
          <cell r="AV35">
            <v>5.339166666666667E-4</v>
          </cell>
          <cell r="AW35">
            <v>5.339166666666667E-4</v>
          </cell>
          <cell r="AX35">
            <v>5.339166666666667E-4</v>
          </cell>
          <cell r="AY35">
            <v>5.339166666666667E-4</v>
          </cell>
          <cell r="AZ35">
            <v>5.339166666666667E-4</v>
          </cell>
          <cell r="BA35">
            <v>5.339166666666667E-4</v>
          </cell>
          <cell r="BB35">
            <v>5.339166666666667E-4</v>
          </cell>
          <cell r="BC35">
            <v>5.339166666666667E-4</v>
          </cell>
          <cell r="BD35">
            <v>5.339166666666667E-4</v>
          </cell>
          <cell r="BE35">
            <v>5.339166666666667E-4</v>
          </cell>
          <cell r="BF35">
            <v>5.339166666666667E-4</v>
          </cell>
          <cell r="BG35">
            <v>5.339166666666667E-4</v>
          </cell>
          <cell r="BH35">
            <v>5.339166666666667E-4</v>
          </cell>
          <cell r="BI35">
            <v>5.339166666666667E-4</v>
          </cell>
          <cell r="BJ35">
            <v>5.339166666666667E-4</v>
          </cell>
          <cell r="BK35">
            <v>5.339166666666667E-4</v>
          </cell>
          <cell r="BL35">
            <v>5.339166666666667E-4</v>
          </cell>
          <cell r="BM35">
            <v>5.339166666666667E-4</v>
          </cell>
          <cell r="BN35">
            <v>5.339166666666667E-4</v>
          </cell>
          <cell r="BO35">
            <v>5.339166666666667E-4</v>
          </cell>
          <cell r="BP35">
            <v>5.339166666666667E-4</v>
          </cell>
          <cell r="BQ35">
            <v>5.339166666666667E-4</v>
          </cell>
          <cell r="BR35">
            <v>5.339166666666667E-4</v>
          </cell>
          <cell r="BS35">
            <v>5.339166666666667E-4</v>
          </cell>
          <cell r="BT35">
            <v>5.339166666666667E-4</v>
          </cell>
          <cell r="BU35">
            <v>5.339166666666667E-4</v>
          </cell>
          <cell r="BV35">
            <v>5.339166666666667E-4</v>
          </cell>
          <cell r="BW35">
            <v>5.339166666666667E-4</v>
          </cell>
          <cell r="BX35">
            <v>5.339166666666667E-4</v>
          </cell>
          <cell r="BY35">
            <v>5.339166666666667E-4</v>
          </cell>
          <cell r="BZ35">
            <v>5.339166666666667E-4</v>
          </cell>
          <cell r="CA35">
            <v>5.339166666666667E-4</v>
          </cell>
          <cell r="CB35">
            <v>5.339166666666667E-4</v>
          </cell>
          <cell r="CC35">
            <v>5.339166666666667E-4</v>
          </cell>
          <cell r="CD35">
            <v>5.339166666666667E-4</v>
          </cell>
          <cell r="CE35">
            <v>5.339166666666667E-4</v>
          </cell>
          <cell r="CF35">
            <v>5.339166666666667E-4</v>
          </cell>
          <cell r="CG35">
            <v>5.339166666666667E-4</v>
          </cell>
          <cell r="CH35">
            <v>5.339166666666667E-4</v>
          </cell>
          <cell r="CI35">
            <v>5.339166666666667E-4</v>
          </cell>
          <cell r="CJ35">
            <v>5.339166666666667E-4</v>
          </cell>
          <cell r="CK35">
            <v>5.339166666666667E-4</v>
          </cell>
          <cell r="CL35">
            <v>5.339166666666667E-4</v>
          </cell>
          <cell r="CM35">
            <v>5.339166666666667E-4</v>
          </cell>
          <cell r="CN35">
            <v>5.339166666666667E-4</v>
          </cell>
          <cell r="CO35">
            <v>5.339166666666667E-4</v>
          </cell>
          <cell r="CP35">
            <v>5.339166666666667E-4</v>
          </cell>
          <cell r="CQ35">
            <v>5.339166666666667E-4</v>
          </cell>
          <cell r="CR35">
            <v>5.339166666666667E-4</v>
          </cell>
          <cell r="CS35">
            <v>5.339166666666667E-4</v>
          </cell>
          <cell r="CT35">
            <v>5.339166666666667E-4</v>
          </cell>
          <cell r="CU35">
            <v>5.339166666666667E-4</v>
          </cell>
          <cell r="CV35">
            <v>5.339166666666667E-4</v>
          </cell>
          <cell r="CW35">
            <v>5.339166666666667E-4</v>
          </cell>
          <cell r="CX35">
            <v>5.339166666666667E-4</v>
          </cell>
          <cell r="CY35">
            <v>5.339166666666667E-4</v>
          </cell>
          <cell r="CZ35">
            <v>5.339166666666667E-4</v>
          </cell>
          <cell r="DA35">
            <v>5.339166666666667E-4</v>
          </cell>
          <cell r="DB35">
            <v>5.339166666666667E-4</v>
          </cell>
          <cell r="DC35">
            <v>5.339166666666667E-4</v>
          </cell>
          <cell r="DD35">
            <v>5.339166666666667E-4</v>
          </cell>
          <cell r="DE35">
            <v>5.339166666666667E-4</v>
          </cell>
          <cell r="DF35">
            <v>5.339166666666667E-4</v>
          </cell>
          <cell r="DG35">
            <v>5.339166666666667E-4</v>
          </cell>
          <cell r="DH35">
            <v>5.339166666666667E-4</v>
          </cell>
          <cell r="DI35">
            <v>5.339166666666667E-4</v>
          </cell>
          <cell r="DJ35">
            <v>5.339166666666667E-4</v>
          </cell>
          <cell r="DK35">
            <v>5.339166666666667E-4</v>
          </cell>
          <cell r="DL35">
            <v>5.339166666666667E-4</v>
          </cell>
          <cell r="DM35">
            <v>5.339166666666667E-4</v>
          </cell>
          <cell r="DN35">
            <v>5.339166666666667E-4</v>
          </cell>
          <cell r="DO35">
            <v>5.339166666666667E-4</v>
          </cell>
          <cell r="DP35">
            <v>5.339166666666667E-4</v>
          </cell>
          <cell r="DQ35">
            <v>5.339166666666667E-4</v>
          </cell>
          <cell r="DR35">
            <v>5.339166666666667E-4</v>
          </cell>
          <cell r="DS35">
            <v>5.339166666666667E-4</v>
          </cell>
          <cell r="DT35">
            <v>5.339166666666667E-4</v>
          </cell>
          <cell r="DU35">
            <v>5.339166666666667E-4</v>
          </cell>
          <cell r="DV35">
            <v>5.339166666666667E-4</v>
          </cell>
          <cell r="DW35">
            <v>5.339166666666667E-4</v>
          </cell>
          <cell r="DX35">
            <v>5.339166666666667E-4</v>
          </cell>
          <cell r="DY35">
            <v>5.339166666666667E-4</v>
          </cell>
          <cell r="DZ35">
            <v>5.339166666666667E-4</v>
          </cell>
          <cell r="EA35">
            <v>5.339166666666667E-4</v>
          </cell>
          <cell r="EB35">
            <v>5.339166666666667E-4</v>
          </cell>
          <cell r="EC35">
            <v>5.339166666666667E-4</v>
          </cell>
          <cell r="ED35">
            <v>5.339166666666667E-4</v>
          </cell>
          <cell r="EE35">
            <v>5.339166666666667E-4</v>
          </cell>
          <cell r="EF35">
            <v>5.339166666666667E-4</v>
          </cell>
          <cell r="EG35">
            <v>5.339166666666667E-4</v>
          </cell>
          <cell r="EH35">
            <v>5.339166666666667E-4</v>
          </cell>
          <cell r="EI35">
            <v>5.339166666666667E-4</v>
          </cell>
          <cell r="EJ35">
            <v>5.339166666666667E-4</v>
          </cell>
          <cell r="EK35">
            <v>5.339166666666667E-4</v>
          </cell>
          <cell r="EL35">
            <v>5.339166666666667E-4</v>
          </cell>
          <cell r="EM35">
            <v>5.339166666666667E-4</v>
          </cell>
          <cell r="EN35">
            <v>5.339166666666667E-4</v>
          </cell>
          <cell r="EO35">
            <v>5.339166666666667E-4</v>
          </cell>
          <cell r="EP35">
            <v>5.339166666666667E-4</v>
          </cell>
          <cell r="EQ35">
            <v>5.339166666666667E-4</v>
          </cell>
          <cell r="ER35">
            <v>5.339166666666667E-4</v>
          </cell>
          <cell r="ES35">
            <v>5.339166666666667E-4</v>
          </cell>
          <cell r="ET35">
            <v>5.339166666666667E-4</v>
          </cell>
          <cell r="EU35">
            <v>5.339166666666667E-4</v>
          </cell>
          <cell r="EV35">
            <v>5.339166666666667E-4</v>
          </cell>
          <cell r="EW35">
            <v>5.339166666666667E-4</v>
          </cell>
          <cell r="EX35">
            <v>5.339166666666667E-4</v>
          </cell>
          <cell r="EY35">
            <v>5.339166666666667E-4</v>
          </cell>
          <cell r="EZ35">
            <v>5.339166666666667E-4</v>
          </cell>
          <cell r="FA35">
            <v>5.339166666666667E-4</v>
          </cell>
          <cell r="FB35">
            <v>5.339166666666667E-4</v>
          </cell>
          <cell r="FC35">
            <v>5.339166666666667E-4</v>
          </cell>
          <cell r="FD35">
            <v>5.339166666666667E-4</v>
          </cell>
          <cell r="FE35">
            <v>5.339166666666667E-4</v>
          </cell>
          <cell r="FF35">
            <v>5.339166666666667E-4</v>
          </cell>
          <cell r="FG35">
            <v>5.339166666666667E-4</v>
          </cell>
          <cell r="FH35">
            <v>5.339166666666667E-4</v>
          </cell>
          <cell r="FI35">
            <v>5.339166666666667E-4</v>
          </cell>
          <cell r="FJ35">
            <v>5.339166666666667E-4</v>
          </cell>
          <cell r="FK35">
            <v>5.339166666666667E-4</v>
          </cell>
          <cell r="FL35">
            <v>5.339166666666667E-4</v>
          </cell>
          <cell r="FM35">
            <v>5.339166666666667E-4</v>
          </cell>
          <cell r="FN35">
            <v>5.339166666666667E-4</v>
          </cell>
          <cell r="FO35">
            <v>5.339166666666667E-4</v>
          </cell>
          <cell r="FP35">
            <v>5.339166666666667E-4</v>
          </cell>
          <cell r="FQ35">
            <v>5.339166666666667E-4</v>
          </cell>
          <cell r="FR35">
            <v>5.339166666666667E-4</v>
          </cell>
          <cell r="FS35">
            <v>5.339166666666667E-4</v>
          </cell>
          <cell r="FT35">
            <v>5.339166666666667E-4</v>
          </cell>
          <cell r="FU35">
            <v>5.339166666666667E-4</v>
          </cell>
          <cell r="FV35">
            <v>5.339166666666667E-4</v>
          </cell>
          <cell r="FW35">
            <v>5.339166666666667E-4</v>
          </cell>
          <cell r="FX35">
            <v>5.339166666666667E-4</v>
          </cell>
          <cell r="FY35">
            <v>5.339166666666667E-4</v>
          </cell>
          <cell r="FZ35">
            <v>5.339166666666667E-4</v>
          </cell>
          <cell r="GA35">
            <v>5.339166666666667E-4</v>
          </cell>
          <cell r="GB35">
            <v>5.339166666666667E-4</v>
          </cell>
          <cell r="GC35">
            <v>5.339166666666667E-4</v>
          </cell>
          <cell r="GE35">
            <v>6.4070000000000004E-3</v>
          </cell>
          <cell r="GF35">
            <v>6.4070000000000004E-3</v>
          </cell>
          <cell r="GG35">
            <v>6.4070000000000004E-3</v>
          </cell>
          <cell r="GH35">
            <v>6.4070000000000004E-3</v>
          </cell>
          <cell r="GI35">
            <v>6.4070000000000004E-3</v>
          </cell>
          <cell r="GJ35">
            <v>6.4070000000000004E-3</v>
          </cell>
          <cell r="GK35">
            <v>6.4070000000000004E-3</v>
          </cell>
          <cell r="GL35">
            <v>6.4070000000000004E-3</v>
          </cell>
          <cell r="GM35">
            <v>6.4070000000000004E-3</v>
          </cell>
          <cell r="GN35">
            <v>6.4070000000000004E-3</v>
          </cell>
          <cell r="GO35">
            <v>6.4070000000000004E-3</v>
          </cell>
          <cell r="GP35">
            <v>6.4070000000000004E-3</v>
          </cell>
          <cell r="GQ35">
            <v>6.4070000000000004E-3</v>
          </cell>
          <cell r="GR35">
            <v>6.4070000000000004E-3</v>
          </cell>
          <cell r="GS35">
            <v>6.4070000000000004E-3</v>
          </cell>
          <cell r="GT35">
            <v>6.4070000000000004E-3</v>
          </cell>
          <cell r="GU35">
            <v>6.4070000000000004E-3</v>
          </cell>
          <cell r="GV35">
            <v>6.4070000000000004E-3</v>
          </cell>
          <cell r="GW35">
            <v>6.4070000000000004E-3</v>
          </cell>
          <cell r="GX35">
            <v>6.4070000000000004E-3</v>
          </cell>
          <cell r="GY35">
            <v>6.4070000000000004E-3</v>
          </cell>
          <cell r="GZ35">
            <v>6.4070000000000004E-3</v>
          </cell>
          <cell r="HA35">
            <v>6.4070000000000004E-3</v>
          </cell>
          <cell r="HB35">
            <v>6.4070000000000004E-3</v>
          </cell>
          <cell r="HC35">
            <v>6.4070000000000004E-3</v>
          </cell>
          <cell r="HD35">
            <v>6.4070000000000004E-3</v>
          </cell>
          <cell r="HE35">
            <v>6.4070000000000004E-3</v>
          </cell>
          <cell r="HF35">
            <v>6.4070000000000004E-3</v>
          </cell>
          <cell r="HG35">
            <v>6.4070000000000004E-3</v>
          </cell>
          <cell r="HH35">
            <v>6.4070000000000004E-3</v>
          </cell>
          <cell r="HI35">
            <v>6.4070000000000004E-3</v>
          </cell>
          <cell r="HJ35">
            <v>6.4070000000000004E-3</v>
          </cell>
          <cell r="HK35">
            <v>6.4070000000000004E-3</v>
          </cell>
          <cell r="HL35">
            <v>6.4070000000000004E-3</v>
          </cell>
          <cell r="HM35">
            <v>6.4070000000000004E-3</v>
          </cell>
          <cell r="HN35">
            <v>6.4070000000000004E-3</v>
          </cell>
          <cell r="HO35">
            <v>6.4070000000000004E-3</v>
          </cell>
          <cell r="HP35">
            <v>6.4070000000000004E-3</v>
          </cell>
          <cell r="HQ35">
            <v>6.4070000000000004E-3</v>
          </cell>
          <cell r="HR35">
            <v>6.4070000000000004E-3</v>
          </cell>
          <cell r="HS35">
            <v>6.4070000000000004E-3</v>
          </cell>
          <cell r="HT35">
            <v>6.4070000000000004E-3</v>
          </cell>
          <cell r="HU35">
            <v>6.4070000000000004E-3</v>
          </cell>
          <cell r="HV35">
            <v>6.4070000000000004E-3</v>
          </cell>
          <cell r="HW35">
            <v>6.4070000000000004E-3</v>
          </cell>
          <cell r="HX35">
            <v>6.4070000000000004E-3</v>
          </cell>
          <cell r="HY35">
            <v>6.4070000000000004E-3</v>
          </cell>
          <cell r="HZ35">
            <v>6.4070000000000004E-3</v>
          </cell>
          <cell r="IA35">
            <v>6.4070000000000004E-3</v>
          </cell>
          <cell r="IB35">
            <v>6.4070000000000004E-3</v>
          </cell>
          <cell r="IC35">
            <v>6.4070000000000004E-3</v>
          </cell>
          <cell r="ID35">
            <v>6.4070000000000004E-3</v>
          </cell>
          <cell r="IE35">
            <v>6.4070000000000004E-3</v>
          </cell>
          <cell r="IF35">
            <v>6.4070000000000004E-3</v>
          </cell>
          <cell r="IG35">
            <v>6.4070000000000004E-3</v>
          </cell>
          <cell r="IH35">
            <v>6.4070000000000004E-3</v>
          </cell>
          <cell r="II35">
            <v>6.4070000000000004E-3</v>
          </cell>
          <cell r="IJ35">
            <v>6.4070000000000004E-3</v>
          </cell>
          <cell r="IK35">
            <v>6.4070000000000004E-3</v>
          </cell>
          <cell r="IL35">
            <v>6.4070000000000004E-3</v>
          </cell>
          <cell r="IM35">
            <v>6.4070000000000004E-3</v>
          </cell>
          <cell r="IN35">
            <v>6.4070000000000004E-3</v>
          </cell>
          <cell r="IO35">
            <v>6.4070000000000004E-3</v>
          </cell>
          <cell r="IP35">
            <v>6.4070000000000004E-3</v>
          </cell>
          <cell r="IQ35">
            <v>6.4070000000000004E-3</v>
          </cell>
          <cell r="IR35">
            <v>6.4070000000000004E-3</v>
          </cell>
          <cell r="IS35">
            <v>6.4070000000000004E-3</v>
          </cell>
          <cell r="IT35">
            <v>6.4070000000000004E-3</v>
          </cell>
          <cell r="IU35">
            <v>6.4070000000000004E-3</v>
          </cell>
          <cell r="IV35">
            <v>6.4070000000000004E-3</v>
          </cell>
          <cell r="IW35">
            <v>6.4070000000000004E-3</v>
          </cell>
          <cell r="IX35">
            <v>6.4070000000000004E-3</v>
          </cell>
          <cell r="IY35">
            <v>6.4070000000000004E-3</v>
          </cell>
          <cell r="IZ35">
            <v>6.4070000000000004E-3</v>
          </cell>
          <cell r="JA35">
            <v>6.4070000000000004E-3</v>
          </cell>
          <cell r="JB35">
            <v>6.4070000000000004E-3</v>
          </cell>
          <cell r="JC35">
            <v>6.4070000000000004E-3</v>
          </cell>
          <cell r="JD35">
            <v>6.4070000000000004E-3</v>
          </cell>
          <cell r="JE35">
            <v>6.4070000000000004E-3</v>
          </cell>
          <cell r="JF35">
            <v>6.4070000000000004E-3</v>
          </cell>
          <cell r="JG35">
            <v>6.4070000000000004E-3</v>
          </cell>
          <cell r="JH35">
            <v>6.4070000000000004E-3</v>
          </cell>
          <cell r="JI35">
            <v>6.4070000000000004E-3</v>
          </cell>
          <cell r="JJ35">
            <v>6.4070000000000004E-3</v>
          </cell>
          <cell r="JK35">
            <v>6.4070000000000004E-3</v>
          </cell>
          <cell r="JL35">
            <v>6.4070000000000004E-3</v>
          </cell>
          <cell r="JM35">
            <v>6.4070000000000004E-3</v>
          </cell>
          <cell r="JN35">
            <v>6.4070000000000004E-3</v>
          </cell>
          <cell r="JO35">
            <v>6.4070000000000004E-3</v>
          </cell>
          <cell r="JP35">
            <v>6.4070000000000004E-3</v>
          </cell>
          <cell r="JQ35">
            <v>6.4070000000000004E-3</v>
          </cell>
          <cell r="JR35">
            <v>6.4070000000000004E-3</v>
          </cell>
          <cell r="JS35">
            <v>6.4070000000000004E-3</v>
          </cell>
          <cell r="JT35">
            <v>6.4070000000000004E-3</v>
          </cell>
          <cell r="JU35">
            <v>6.4070000000000004E-3</v>
          </cell>
          <cell r="JV35">
            <v>6.4070000000000004E-3</v>
          </cell>
          <cell r="JW35">
            <v>6.4070000000000004E-3</v>
          </cell>
          <cell r="JX35">
            <v>6.4070000000000004E-3</v>
          </cell>
          <cell r="JY35">
            <v>6.4070000000000004E-3</v>
          </cell>
          <cell r="JZ35">
            <v>6.4070000000000004E-3</v>
          </cell>
          <cell r="KA35">
            <v>6.4070000000000004E-3</v>
          </cell>
          <cell r="KB35">
            <v>6.4070000000000004E-3</v>
          </cell>
          <cell r="KC35">
            <v>6.4070000000000004E-3</v>
          </cell>
          <cell r="KD35">
            <v>6.4070000000000004E-3</v>
          </cell>
          <cell r="KE35">
            <v>6.4070000000000004E-3</v>
          </cell>
          <cell r="KF35">
            <v>6.4070000000000004E-3</v>
          </cell>
        </row>
        <row r="36">
          <cell r="C36" t="str">
            <v>GULF</v>
          </cell>
          <cell r="E36">
            <v>8.8520000000000005E-3</v>
          </cell>
          <cell r="F36">
            <v>7.3766666666666674E-4</v>
          </cell>
          <cell r="G36">
            <v>7.3766666666666674E-4</v>
          </cell>
          <cell r="H36">
            <v>7.3766666666666674E-4</v>
          </cell>
          <cell r="I36">
            <v>7.3766666666666674E-4</v>
          </cell>
          <cell r="J36">
            <v>7.3766666666666674E-4</v>
          </cell>
          <cell r="K36">
            <v>7.3766666666666674E-4</v>
          </cell>
          <cell r="L36">
            <v>7.3766666666666674E-4</v>
          </cell>
          <cell r="M36">
            <v>7.3766666666666674E-4</v>
          </cell>
          <cell r="N36">
            <v>7.3766666666666674E-4</v>
          </cell>
          <cell r="O36">
            <v>7.3766666666666674E-4</v>
          </cell>
          <cell r="P36">
            <v>7.3766666666666674E-4</v>
          </cell>
          <cell r="Q36">
            <v>7.3766666666666674E-4</v>
          </cell>
          <cell r="R36">
            <v>7.3766666666666674E-4</v>
          </cell>
          <cell r="S36">
            <v>7.3766666666666674E-4</v>
          </cell>
          <cell r="T36">
            <v>7.3766666666666674E-4</v>
          </cell>
          <cell r="U36">
            <v>7.3766666666666674E-4</v>
          </cell>
          <cell r="V36">
            <v>7.3766666666666674E-4</v>
          </cell>
          <cell r="W36">
            <v>7.3766666666666674E-4</v>
          </cell>
          <cell r="X36">
            <v>7.3766666666666674E-4</v>
          </cell>
          <cell r="Y36">
            <v>7.3766666666666674E-4</v>
          </cell>
          <cell r="Z36">
            <v>7.3766666666666674E-4</v>
          </cell>
          <cell r="AA36">
            <v>7.3766666666666674E-4</v>
          </cell>
          <cell r="AB36">
            <v>7.3766666666666674E-4</v>
          </cell>
          <cell r="AC36">
            <v>7.3766666666666674E-4</v>
          </cell>
          <cell r="AD36">
            <v>7.3766666666666674E-4</v>
          </cell>
          <cell r="AE36">
            <v>7.3766666666666674E-4</v>
          </cell>
          <cell r="AF36">
            <v>7.3766666666666674E-4</v>
          </cell>
          <cell r="AG36">
            <v>7.3766666666666674E-4</v>
          </cell>
          <cell r="AH36">
            <v>7.3766666666666674E-4</v>
          </cell>
          <cell r="AI36">
            <v>7.3766666666666674E-4</v>
          </cell>
          <cell r="AJ36">
            <v>7.3766666666666674E-4</v>
          </cell>
          <cell r="AK36">
            <v>7.3766666666666674E-4</v>
          </cell>
          <cell r="AL36">
            <v>7.3766666666666674E-4</v>
          </cell>
          <cell r="AM36">
            <v>7.3766666666666674E-4</v>
          </cell>
          <cell r="AN36">
            <v>7.3766666666666674E-4</v>
          </cell>
          <cell r="AO36">
            <v>7.3766666666666674E-4</v>
          </cell>
          <cell r="AP36">
            <v>7.3766666666666674E-4</v>
          </cell>
          <cell r="AQ36">
            <v>7.3766666666666674E-4</v>
          </cell>
          <cell r="AR36">
            <v>7.3766666666666674E-4</v>
          </cell>
          <cell r="AS36">
            <v>7.3766666666666674E-4</v>
          </cell>
          <cell r="AT36">
            <v>7.3766666666666674E-4</v>
          </cell>
          <cell r="AU36">
            <v>7.3766666666666674E-4</v>
          </cell>
          <cell r="AV36">
            <v>7.3766666666666674E-4</v>
          </cell>
          <cell r="AW36">
            <v>7.3766666666666674E-4</v>
          </cell>
          <cell r="AX36">
            <v>7.3766666666666674E-4</v>
          </cell>
          <cell r="AY36">
            <v>7.3766666666666674E-4</v>
          </cell>
          <cell r="AZ36">
            <v>7.3766666666666674E-4</v>
          </cell>
          <cell r="BA36">
            <v>7.3766666666666674E-4</v>
          </cell>
          <cell r="BB36">
            <v>7.3766666666666674E-4</v>
          </cell>
          <cell r="BC36">
            <v>7.3766666666666674E-4</v>
          </cell>
          <cell r="BD36">
            <v>7.3766666666666674E-4</v>
          </cell>
          <cell r="BE36">
            <v>7.3766666666666674E-4</v>
          </cell>
          <cell r="BF36">
            <v>7.3766666666666674E-4</v>
          </cell>
          <cell r="BG36">
            <v>7.3766666666666674E-4</v>
          </cell>
          <cell r="BH36">
            <v>7.3766666666666674E-4</v>
          </cell>
          <cell r="BI36">
            <v>7.3766666666666674E-4</v>
          </cell>
          <cell r="BJ36">
            <v>7.3766666666666674E-4</v>
          </cell>
          <cell r="BK36">
            <v>7.3766666666666674E-4</v>
          </cell>
          <cell r="BL36">
            <v>7.3766666666666674E-4</v>
          </cell>
          <cell r="BM36">
            <v>7.3766666666666674E-4</v>
          </cell>
          <cell r="BN36">
            <v>7.3766666666666674E-4</v>
          </cell>
          <cell r="BO36">
            <v>7.3766666666666674E-4</v>
          </cell>
          <cell r="BP36">
            <v>7.3766666666666674E-4</v>
          </cell>
          <cell r="BQ36">
            <v>7.3766666666666674E-4</v>
          </cell>
          <cell r="BR36">
            <v>7.3766666666666674E-4</v>
          </cell>
          <cell r="BS36">
            <v>7.3766666666666674E-4</v>
          </cell>
          <cell r="BT36">
            <v>7.3766666666666674E-4</v>
          </cell>
          <cell r="BU36">
            <v>7.3766666666666674E-4</v>
          </cell>
          <cell r="BV36">
            <v>7.3766666666666674E-4</v>
          </cell>
          <cell r="BW36">
            <v>7.3766666666666674E-4</v>
          </cell>
          <cell r="BX36">
            <v>7.3766666666666674E-4</v>
          </cell>
          <cell r="BY36">
            <v>7.3766666666666674E-4</v>
          </cell>
          <cell r="BZ36">
            <v>7.3766666666666674E-4</v>
          </cell>
          <cell r="CA36">
            <v>7.3766666666666674E-4</v>
          </cell>
          <cell r="CB36">
            <v>7.3766666666666674E-4</v>
          </cell>
          <cell r="CC36">
            <v>7.3766666666666674E-4</v>
          </cell>
          <cell r="CD36">
            <v>7.3766666666666674E-4</v>
          </cell>
          <cell r="CE36">
            <v>7.3766666666666674E-4</v>
          </cell>
          <cell r="CF36">
            <v>7.3766666666666674E-4</v>
          </cell>
          <cell r="CG36">
            <v>7.3766666666666674E-4</v>
          </cell>
          <cell r="CH36">
            <v>7.3766666666666674E-4</v>
          </cell>
          <cell r="CI36">
            <v>7.3766666666666674E-4</v>
          </cell>
          <cell r="CJ36">
            <v>7.3766666666666674E-4</v>
          </cell>
          <cell r="CK36">
            <v>7.3766666666666674E-4</v>
          </cell>
          <cell r="CL36">
            <v>7.3766666666666674E-4</v>
          </cell>
          <cell r="CM36">
            <v>7.3766666666666674E-4</v>
          </cell>
          <cell r="CN36">
            <v>7.3766666666666674E-4</v>
          </cell>
          <cell r="CO36">
            <v>7.3766666666666674E-4</v>
          </cell>
          <cell r="CP36">
            <v>7.3766666666666674E-4</v>
          </cell>
          <cell r="CQ36">
            <v>7.3766666666666674E-4</v>
          </cell>
          <cell r="CR36">
            <v>7.3766666666666674E-4</v>
          </cell>
          <cell r="CS36">
            <v>7.3766666666666674E-4</v>
          </cell>
          <cell r="CT36">
            <v>7.3766666666666674E-4</v>
          </cell>
          <cell r="CU36">
            <v>7.3766666666666674E-4</v>
          </cell>
          <cell r="CV36">
            <v>7.3766666666666674E-4</v>
          </cell>
          <cell r="CW36">
            <v>7.3766666666666674E-4</v>
          </cell>
          <cell r="CX36">
            <v>7.3766666666666674E-4</v>
          </cell>
          <cell r="CY36">
            <v>7.3766666666666674E-4</v>
          </cell>
          <cell r="CZ36">
            <v>7.3766666666666674E-4</v>
          </cell>
          <cell r="DA36">
            <v>7.3766666666666674E-4</v>
          </cell>
          <cell r="DB36">
            <v>7.3766666666666674E-4</v>
          </cell>
          <cell r="DC36">
            <v>7.3766666666666674E-4</v>
          </cell>
          <cell r="DD36">
            <v>7.3766666666666674E-4</v>
          </cell>
          <cell r="DE36">
            <v>7.3766666666666674E-4</v>
          </cell>
          <cell r="DF36">
            <v>7.3766666666666674E-4</v>
          </cell>
          <cell r="DG36">
            <v>7.3766666666666674E-4</v>
          </cell>
          <cell r="DH36">
            <v>7.3766666666666674E-4</v>
          </cell>
          <cell r="DI36">
            <v>7.3766666666666674E-4</v>
          </cell>
          <cell r="DJ36">
            <v>7.3766666666666674E-4</v>
          </cell>
          <cell r="DK36">
            <v>7.3766666666666674E-4</v>
          </cell>
          <cell r="DL36">
            <v>7.3766666666666674E-4</v>
          </cell>
          <cell r="DM36">
            <v>7.3766666666666674E-4</v>
          </cell>
          <cell r="DN36">
            <v>7.3766666666666674E-4</v>
          </cell>
          <cell r="DO36">
            <v>7.3766666666666674E-4</v>
          </cell>
          <cell r="DP36">
            <v>7.3766666666666674E-4</v>
          </cell>
          <cell r="DQ36">
            <v>7.3766666666666674E-4</v>
          </cell>
          <cell r="DR36">
            <v>7.3766666666666674E-4</v>
          </cell>
          <cell r="DS36">
            <v>7.3766666666666674E-4</v>
          </cell>
          <cell r="DT36">
            <v>7.3766666666666674E-4</v>
          </cell>
          <cell r="DU36">
            <v>7.3766666666666674E-4</v>
          </cell>
          <cell r="DV36">
            <v>7.3766666666666674E-4</v>
          </cell>
          <cell r="DW36">
            <v>7.3766666666666674E-4</v>
          </cell>
          <cell r="DX36">
            <v>7.3766666666666674E-4</v>
          </cell>
          <cell r="DY36">
            <v>7.3766666666666674E-4</v>
          </cell>
          <cell r="DZ36">
            <v>7.3766666666666674E-4</v>
          </cell>
          <cell r="EA36">
            <v>7.3766666666666674E-4</v>
          </cell>
          <cell r="EB36">
            <v>7.3766666666666674E-4</v>
          </cell>
          <cell r="EC36">
            <v>7.3766666666666674E-4</v>
          </cell>
          <cell r="ED36">
            <v>7.3766666666666674E-4</v>
          </cell>
          <cell r="EE36">
            <v>7.3766666666666674E-4</v>
          </cell>
          <cell r="EF36">
            <v>7.3766666666666674E-4</v>
          </cell>
          <cell r="EG36">
            <v>7.3766666666666674E-4</v>
          </cell>
          <cell r="EH36">
            <v>7.3766666666666674E-4</v>
          </cell>
          <cell r="EI36">
            <v>7.3766666666666674E-4</v>
          </cell>
          <cell r="EJ36">
            <v>7.3766666666666674E-4</v>
          </cell>
          <cell r="EK36">
            <v>7.3766666666666674E-4</v>
          </cell>
          <cell r="EL36">
            <v>7.3766666666666674E-4</v>
          </cell>
          <cell r="EM36">
            <v>7.3766666666666674E-4</v>
          </cell>
          <cell r="EN36">
            <v>7.3766666666666674E-4</v>
          </cell>
          <cell r="EO36">
            <v>7.3766666666666674E-4</v>
          </cell>
          <cell r="EP36">
            <v>7.3766666666666674E-4</v>
          </cell>
          <cell r="EQ36">
            <v>7.3766666666666674E-4</v>
          </cell>
          <cell r="ER36">
            <v>7.3766666666666674E-4</v>
          </cell>
          <cell r="ES36">
            <v>7.3766666666666674E-4</v>
          </cell>
          <cell r="ET36">
            <v>7.3766666666666674E-4</v>
          </cell>
          <cell r="EU36">
            <v>7.3766666666666674E-4</v>
          </cell>
          <cell r="EV36">
            <v>7.3766666666666674E-4</v>
          </cell>
          <cell r="EW36">
            <v>7.3766666666666674E-4</v>
          </cell>
          <cell r="EX36">
            <v>7.3766666666666674E-4</v>
          </cell>
          <cell r="EY36">
            <v>7.3766666666666674E-4</v>
          </cell>
          <cell r="EZ36">
            <v>7.3766666666666674E-4</v>
          </cell>
          <cell r="FA36">
            <v>7.3766666666666674E-4</v>
          </cell>
          <cell r="FB36">
            <v>7.3766666666666674E-4</v>
          </cell>
          <cell r="FC36">
            <v>7.3766666666666674E-4</v>
          </cell>
          <cell r="FD36">
            <v>7.3766666666666674E-4</v>
          </cell>
          <cell r="FE36">
            <v>7.3766666666666674E-4</v>
          </cell>
          <cell r="FF36">
            <v>7.3766666666666674E-4</v>
          </cell>
          <cell r="FG36">
            <v>7.3766666666666674E-4</v>
          </cell>
          <cell r="FH36">
            <v>7.3766666666666674E-4</v>
          </cell>
          <cell r="FI36">
            <v>7.3766666666666674E-4</v>
          </cell>
          <cell r="FJ36">
            <v>7.3766666666666674E-4</v>
          </cell>
          <cell r="FK36">
            <v>7.3766666666666674E-4</v>
          </cell>
          <cell r="FL36">
            <v>7.3766666666666674E-4</v>
          </cell>
          <cell r="FM36">
            <v>7.3766666666666674E-4</v>
          </cell>
          <cell r="FN36">
            <v>7.3766666666666674E-4</v>
          </cell>
          <cell r="FO36">
            <v>7.3766666666666674E-4</v>
          </cell>
          <cell r="FP36">
            <v>7.3766666666666674E-4</v>
          </cell>
          <cell r="FQ36">
            <v>7.3766666666666674E-4</v>
          </cell>
          <cell r="FR36">
            <v>7.3766666666666674E-4</v>
          </cell>
          <cell r="FS36">
            <v>7.3766666666666674E-4</v>
          </cell>
          <cell r="FT36">
            <v>7.3766666666666674E-4</v>
          </cell>
          <cell r="FU36">
            <v>7.3766666666666674E-4</v>
          </cell>
          <cell r="FV36">
            <v>7.3766666666666674E-4</v>
          </cell>
          <cell r="FW36">
            <v>7.3766666666666674E-4</v>
          </cell>
          <cell r="FX36">
            <v>7.3766666666666674E-4</v>
          </cell>
          <cell r="FY36">
            <v>7.3766666666666674E-4</v>
          </cell>
          <cell r="FZ36">
            <v>7.3766666666666674E-4</v>
          </cell>
          <cell r="GA36">
            <v>7.3766666666666674E-4</v>
          </cell>
          <cell r="GB36">
            <v>7.3766666666666674E-4</v>
          </cell>
          <cell r="GC36">
            <v>7.3766666666666674E-4</v>
          </cell>
          <cell r="GE36">
            <v>8.8520000000000005E-3</v>
          </cell>
          <cell r="GF36">
            <v>8.8520000000000005E-3</v>
          </cell>
          <cell r="GG36">
            <v>8.8520000000000005E-3</v>
          </cell>
          <cell r="GH36">
            <v>8.8520000000000005E-3</v>
          </cell>
          <cell r="GI36">
            <v>8.8520000000000005E-3</v>
          </cell>
          <cell r="GJ36">
            <v>8.8520000000000005E-3</v>
          </cell>
          <cell r="GK36">
            <v>8.8520000000000005E-3</v>
          </cell>
          <cell r="GL36">
            <v>8.8520000000000005E-3</v>
          </cell>
          <cell r="GM36">
            <v>8.8520000000000005E-3</v>
          </cell>
          <cell r="GN36">
            <v>8.8520000000000005E-3</v>
          </cell>
          <cell r="GO36">
            <v>8.8520000000000005E-3</v>
          </cell>
          <cell r="GP36">
            <v>8.8520000000000005E-3</v>
          </cell>
          <cell r="GQ36">
            <v>8.8520000000000005E-3</v>
          </cell>
          <cell r="GR36">
            <v>8.8520000000000005E-3</v>
          </cell>
          <cell r="GS36">
            <v>8.8520000000000005E-3</v>
          </cell>
          <cell r="GT36">
            <v>8.8520000000000005E-3</v>
          </cell>
          <cell r="GU36">
            <v>8.8520000000000005E-3</v>
          </cell>
          <cell r="GV36">
            <v>8.8520000000000005E-3</v>
          </cell>
          <cell r="GW36">
            <v>8.8520000000000005E-3</v>
          </cell>
          <cell r="GX36">
            <v>8.8520000000000005E-3</v>
          </cell>
          <cell r="GY36">
            <v>8.8520000000000005E-3</v>
          </cell>
          <cell r="GZ36">
            <v>8.8520000000000005E-3</v>
          </cell>
          <cell r="HA36">
            <v>8.8520000000000005E-3</v>
          </cell>
          <cell r="HB36">
            <v>8.8520000000000005E-3</v>
          </cell>
          <cell r="HC36">
            <v>8.8520000000000005E-3</v>
          </cell>
          <cell r="HD36">
            <v>8.8520000000000005E-3</v>
          </cell>
          <cell r="HE36">
            <v>8.8520000000000005E-3</v>
          </cell>
          <cell r="HF36">
            <v>8.8520000000000005E-3</v>
          </cell>
          <cell r="HG36">
            <v>8.8520000000000005E-3</v>
          </cell>
          <cell r="HH36">
            <v>8.8520000000000005E-3</v>
          </cell>
          <cell r="HI36">
            <v>8.8520000000000005E-3</v>
          </cell>
          <cell r="HJ36">
            <v>8.8520000000000005E-3</v>
          </cell>
          <cell r="HK36">
            <v>8.8520000000000005E-3</v>
          </cell>
          <cell r="HL36">
            <v>8.8520000000000005E-3</v>
          </cell>
          <cell r="HM36">
            <v>8.8520000000000005E-3</v>
          </cell>
          <cell r="HN36">
            <v>8.8520000000000005E-3</v>
          </cell>
          <cell r="HO36">
            <v>8.8520000000000005E-3</v>
          </cell>
          <cell r="HP36">
            <v>8.8520000000000005E-3</v>
          </cell>
          <cell r="HQ36">
            <v>8.8520000000000005E-3</v>
          </cell>
          <cell r="HR36">
            <v>8.8520000000000005E-3</v>
          </cell>
          <cell r="HS36">
            <v>8.8520000000000005E-3</v>
          </cell>
          <cell r="HT36">
            <v>8.8520000000000005E-3</v>
          </cell>
          <cell r="HU36">
            <v>8.8520000000000005E-3</v>
          </cell>
          <cell r="HV36">
            <v>8.8520000000000005E-3</v>
          </cell>
          <cell r="HW36">
            <v>8.8520000000000005E-3</v>
          </cell>
          <cell r="HX36">
            <v>8.8520000000000005E-3</v>
          </cell>
          <cell r="HY36">
            <v>8.8520000000000005E-3</v>
          </cell>
          <cell r="HZ36">
            <v>8.8520000000000005E-3</v>
          </cell>
          <cell r="IA36">
            <v>8.8520000000000005E-3</v>
          </cell>
          <cell r="IB36">
            <v>8.8520000000000005E-3</v>
          </cell>
          <cell r="IC36">
            <v>8.8520000000000005E-3</v>
          </cell>
          <cell r="ID36">
            <v>8.8520000000000005E-3</v>
          </cell>
          <cell r="IE36">
            <v>8.8520000000000005E-3</v>
          </cell>
          <cell r="IF36">
            <v>8.8520000000000005E-3</v>
          </cell>
          <cell r="IG36">
            <v>8.8520000000000005E-3</v>
          </cell>
          <cell r="IH36">
            <v>8.8520000000000005E-3</v>
          </cell>
          <cell r="II36">
            <v>8.8520000000000005E-3</v>
          </cell>
          <cell r="IJ36">
            <v>8.8520000000000005E-3</v>
          </cell>
          <cell r="IK36">
            <v>8.8520000000000005E-3</v>
          </cell>
          <cell r="IL36">
            <v>8.8520000000000005E-3</v>
          </cell>
          <cell r="IM36">
            <v>8.8520000000000005E-3</v>
          </cell>
          <cell r="IN36">
            <v>8.8520000000000005E-3</v>
          </cell>
          <cell r="IO36">
            <v>8.8520000000000005E-3</v>
          </cell>
          <cell r="IP36">
            <v>8.8520000000000005E-3</v>
          </cell>
          <cell r="IQ36">
            <v>8.8520000000000005E-3</v>
          </cell>
          <cell r="IR36">
            <v>8.8520000000000005E-3</v>
          </cell>
          <cell r="IS36">
            <v>8.8520000000000005E-3</v>
          </cell>
          <cell r="IT36">
            <v>8.8520000000000005E-3</v>
          </cell>
          <cell r="IU36">
            <v>8.8520000000000005E-3</v>
          </cell>
          <cell r="IV36">
            <v>8.8520000000000005E-3</v>
          </cell>
          <cell r="IW36">
            <v>8.8520000000000005E-3</v>
          </cell>
          <cell r="IX36">
            <v>8.8520000000000005E-3</v>
          </cell>
          <cell r="IY36">
            <v>8.8520000000000005E-3</v>
          </cell>
          <cell r="IZ36">
            <v>8.8520000000000005E-3</v>
          </cell>
          <cell r="JA36">
            <v>8.8520000000000005E-3</v>
          </cell>
          <cell r="JB36">
            <v>8.8520000000000005E-3</v>
          </cell>
          <cell r="JC36">
            <v>8.8520000000000005E-3</v>
          </cell>
          <cell r="JD36">
            <v>8.8520000000000005E-3</v>
          </cell>
          <cell r="JE36">
            <v>8.8520000000000005E-3</v>
          </cell>
          <cell r="JF36">
            <v>8.8520000000000005E-3</v>
          </cell>
          <cell r="JG36">
            <v>8.8520000000000005E-3</v>
          </cell>
          <cell r="JH36">
            <v>8.8520000000000005E-3</v>
          </cell>
          <cell r="JI36">
            <v>8.8520000000000005E-3</v>
          </cell>
          <cell r="JJ36">
            <v>8.8520000000000005E-3</v>
          </cell>
          <cell r="JK36">
            <v>8.8520000000000005E-3</v>
          </cell>
          <cell r="JL36">
            <v>8.8520000000000005E-3</v>
          </cell>
          <cell r="JM36">
            <v>8.8520000000000005E-3</v>
          </cell>
          <cell r="JN36">
            <v>8.8520000000000005E-3</v>
          </cell>
          <cell r="JO36">
            <v>8.8520000000000005E-3</v>
          </cell>
          <cell r="JP36">
            <v>8.8520000000000005E-3</v>
          </cell>
          <cell r="JQ36">
            <v>8.8520000000000005E-3</v>
          </cell>
          <cell r="JR36">
            <v>8.8520000000000005E-3</v>
          </cell>
          <cell r="JS36">
            <v>8.8520000000000005E-3</v>
          </cell>
          <cell r="JT36">
            <v>8.8520000000000005E-3</v>
          </cell>
          <cell r="JU36">
            <v>8.8520000000000005E-3</v>
          </cell>
          <cell r="JV36">
            <v>8.8520000000000005E-3</v>
          </cell>
          <cell r="JW36">
            <v>8.8520000000000005E-3</v>
          </cell>
          <cell r="JX36">
            <v>8.8520000000000005E-3</v>
          </cell>
          <cell r="JY36">
            <v>8.8520000000000005E-3</v>
          </cell>
          <cell r="JZ36">
            <v>8.8520000000000005E-3</v>
          </cell>
          <cell r="KA36">
            <v>8.8520000000000005E-3</v>
          </cell>
          <cell r="KB36">
            <v>8.8520000000000005E-3</v>
          </cell>
          <cell r="KC36">
            <v>8.8520000000000005E-3</v>
          </cell>
          <cell r="KD36">
            <v>8.8520000000000005E-3</v>
          </cell>
          <cell r="KE36">
            <v>8.8520000000000005E-3</v>
          </cell>
          <cell r="KF36">
            <v>8.8520000000000005E-3</v>
          </cell>
        </row>
        <row r="37">
          <cell r="C37" t="str">
            <v>MPC</v>
          </cell>
          <cell r="E37">
            <v>2.154E-2</v>
          </cell>
          <cell r="F37">
            <v>1.7949999999999999E-3</v>
          </cell>
          <cell r="G37">
            <v>1.7949999999999999E-3</v>
          </cell>
          <cell r="H37">
            <v>1.7949999999999999E-3</v>
          </cell>
          <cell r="I37">
            <v>1.7949999999999999E-3</v>
          </cell>
          <cell r="J37">
            <v>1.7949999999999999E-3</v>
          </cell>
          <cell r="K37">
            <v>1.7949999999999999E-3</v>
          </cell>
          <cell r="L37">
            <v>1.7949999999999999E-3</v>
          </cell>
          <cell r="M37">
            <v>1.7949999999999999E-3</v>
          </cell>
          <cell r="N37">
            <v>1.7949999999999999E-3</v>
          </cell>
          <cell r="O37">
            <v>1.7949999999999999E-3</v>
          </cell>
          <cell r="P37">
            <v>1.7949999999999999E-3</v>
          </cell>
          <cell r="Q37">
            <v>1.7949999999999999E-3</v>
          </cell>
          <cell r="R37">
            <v>1.7949999999999999E-3</v>
          </cell>
          <cell r="S37">
            <v>1.7949999999999999E-3</v>
          </cell>
          <cell r="T37">
            <v>1.7949999999999999E-3</v>
          </cell>
          <cell r="U37">
            <v>1.7949999999999999E-3</v>
          </cell>
          <cell r="V37">
            <v>1.7949999999999999E-3</v>
          </cell>
          <cell r="W37">
            <v>1.7949999999999999E-3</v>
          </cell>
          <cell r="X37">
            <v>1.7949999999999999E-3</v>
          </cell>
          <cell r="Y37">
            <v>1.7949999999999999E-3</v>
          </cell>
          <cell r="Z37">
            <v>1.7949999999999999E-3</v>
          </cell>
          <cell r="AA37">
            <v>1.7949999999999999E-3</v>
          </cell>
          <cell r="AB37">
            <v>1.7949999999999999E-3</v>
          </cell>
          <cell r="AC37">
            <v>1.7949999999999999E-3</v>
          </cell>
          <cell r="AD37">
            <v>1.7949999999999999E-3</v>
          </cell>
          <cell r="AE37">
            <v>1.7949999999999999E-3</v>
          </cell>
          <cell r="AF37">
            <v>1.7949999999999999E-3</v>
          </cell>
          <cell r="AG37">
            <v>1.7949999999999999E-3</v>
          </cell>
          <cell r="AH37">
            <v>1.7949999999999999E-3</v>
          </cell>
          <cell r="AI37">
            <v>1.7949999999999999E-3</v>
          </cell>
          <cell r="AJ37">
            <v>1.7949999999999999E-3</v>
          </cell>
          <cell r="AK37">
            <v>1.7949999999999999E-3</v>
          </cell>
          <cell r="AL37">
            <v>1.7949999999999999E-3</v>
          </cell>
          <cell r="AM37">
            <v>1.7949999999999999E-3</v>
          </cell>
          <cell r="AN37">
            <v>1.7949999999999999E-3</v>
          </cell>
          <cell r="AO37">
            <v>1.7949999999999999E-3</v>
          </cell>
          <cell r="AP37">
            <v>1.7949999999999999E-3</v>
          </cell>
          <cell r="AQ37">
            <v>1.7949999999999999E-3</v>
          </cell>
          <cell r="AR37">
            <v>1.7949999999999999E-3</v>
          </cell>
          <cell r="AS37">
            <v>1.7949999999999999E-3</v>
          </cell>
          <cell r="AT37">
            <v>1.7949999999999999E-3</v>
          </cell>
          <cell r="AU37">
            <v>1.7949999999999999E-3</v>
          </cell>
          <cell r="AV37">
            <v>1.7949999999999999E-3</v>
          </cell>
          <cell r="AW37">
            <v>1.7949999999999999E-3</v>
          </cell>
          <cell r="AX37">
            <v>1.7949999999999999E-3</v>
          </cell>
          <cell r="AY37">
            <v>1.7949999999999999E-3</v>
          </cell>
          <cell r="AZ37">
            <v>1.7949999999999999E-3</v>
          </cell>
          <cell r="BA37">
            <v>1.7949999999999999E-3</v>
          </cell>
          <cell r="BB37">
            <v>1.7949999999999999E-3</v>
          </cell>
          <cell r="BC37">
            <v>1.7949999999999999E-3</v>
          </cell>
          <cell r="BD37">
            <v>1.7949999999999999E-3</v>
          </cell>
          <cell r="BE37">
            <v>1.7949999999999999E-3</v>
          </cell>
          <cell r="BF37">
            <v>1.7949999999999999E-3</v>
          </cell>
          <cell r="BG37">
            <v>1.7949999999999999E-3</v>
          </cell>
          <cell r="BH37">
            <v>1.7949999999999999E-3</v>
          </cell>
          <cell r="BI37">
            <v>1.7949999999999999E-3</v>
          </cell>
          <cell r="BJ37">
            <v>1.7949999999999999E-3</v>
          </cell>
          <cell r="BK37">
            <v>1.7949999999999999E-3</v>
          </cell>
          <cell r="BL37">
            <v>1.7949999999999999E-3</v>
          </cell>
          <cell r="BM37">
            <v>1.7949999999999999E-3</v>
          </cell>
          <cell r="BN37">
            <v>1.7949999999999999E-3</v>
          </cell>
          <cell r="BO37">
            <v>1.7949999999999999E-3</v>
          </cell>
          <cell r="BP37">
            <v>1.7949999999999999E-3</v>
          </cell>
          <cell r="BQ37">
            <v>1.7949999999999999E-3</v>
          </cell>
          <cell r="BR37">
            <v>1.7949999999999999E-3</v>
          </cell>
          <cell r="BS37">
            <v>1.7949999999999999E-3</v>
          </cell>
          <cell r="BT37">
            <v>1.7949999999999999E-3</v>
          </cell>
          <cell r="BU37">
            <v>1.7949999999999999E-3</v>
          </cell>
          <cell r="BV37">
            <v>1.7949999999999999E-3</v>
          </cell>
          <cell r="BW37">
            <v>1.7949999999999999E-3</v>
          </cell>
          <cell r="BX37">
            <v>1.7949999999999999E-3</v>
          </cell>
          <cell r="BY37">
            <v>1.7949999999999999E-3</v>
          </cell>
          <cell r="BZ37">
            <v>1.7949999999999999E-3</v>
          </cell>
          <cell r="CA37">
            <v>1.7949999999999999E-3</v>
          </cell>
          <cell r="CB37">
            <v>1.7949999999999999E-3</v>
          </cell>
          <cell r="CC37">
            <v>1.7949999999999999E-3</v>
          </cell>
          <cell r="CD37">
            <v>1.7949999999999999E-3</v>
          </cell>
          <cell r="CE37">
            <v>1.7949999999999999E-3</v>
          </cell>
          <cell r="CF37">
            <v>1.7949999999999999E-3</v>
          </cell>
          <cell r="CG37">
            <v>1.7949999999999999E-3</v>
          </cell>
          <cell r="CH37">
            <v>1.7949999999999999E-3</v>
          </cell>
          <cell r="CI37">
            <v>1.7949999999999999E-3</v>
          </cell>
          <cell r="CJ37">
            <v>1.7949999999999999E-3</v>
          </cell>
          <cell r="CK37">
            <v>1.7949999999999999E-3</v>
          </cell>
          <cell r="CL37">
            <v>1.7949999999999999E-3</v>
          </cell>
          <cell r="CM37">
            <v>1.7949999999999999E-3</v>
          </cell>
          <cell r="CN37">
            <v>1.7949999999999999E-3</v>
          </cell>
          <cell r="CO37">
            <v>1.7949999999999999E-3</v>
          </cell>
          <cell r="CP37">
            <v>1.7949999999999999E-3</v>
          </cell>
          <cell r="CQ37">
            <v>1.7949999999999999E-3</v>
          </cell>
          <cell r="CR37">
            <v>1.7949999999999999E-3</v>
          </cell>
          <cell r="CS37">
            <v>1.7949999999999999E-3</v>
          </cell>
          <cell r="CT37">
            <v>1.7949999999999999E-3</v>
          </cell>
          <cell r="CU37">
            <v>1.7949999999999999E-3</v>
          </cell>
          <cell r="CV37">
            <v>1.7949999999999999E-3</v>
          </cell>
          <cell r="CW37">
            <v>1.7949999999999999E-3</v>
          </cell>
          <cell r="CX37">
            <v>1.7949999999999999E-3</v>
          </cell>
          <cell r="CY37">
            <v>1.7949999999999999E-3</v>
          </cell>
          <cell r="CZ37">
            <v>1.7949999999999999E-3</v>
          </cell>
          <cell r="DA37">
            <v>1.7949999999999999E-3</v>
          </cell>
          <cell r="DB37">
            <v>1.7949999999999999E-3</v>
          </cell>
          <cell r="DC37">
            <v>1.7949999999999999E-3</v>
          </cell>
          <cell r="DD37">
            <v>1.7949999999999999E-3</v>
          </cell>
          <cell r="DE37">
            <v>1.7949999999999999E-3</v>
          </cell>
          <cell r="DF37">
            <v>1.7949999999999999E-3</v>
          </cell>
          <cell r="DG37">
            <v>1.7949999999999999E-3</v>
          </cell>
          <cell r="DH37">
            <v>1.7949999999999999E-3</v>
          </cell>
          <cell r="DI37">
            <v>1.7949999999999999E-3</v>
          </cell>
          <cell r="DJ37">
            <v>1.7949999999999999E-3</v>
          </cell>
          <cell r="DK37">
            <v>1.7949999999999999E-3</v>
          </cell>
          <cell r="DL37">
            <v>1.7949999999999999E-3</v>
          </cell>
          <cell r="DM37">
            <v>1.7949999999999999E-3</v>
          </cell>
          <cell r="DN37">
            <v>1.7949999999999999E-3</v>
          </cell>
          <cell r="DO37">
            <v>1.7949999999999999E-3</v>
          </cell>
          <cell r="DP37">
            <v>1.7949999999999999E-3</v>
          </cell>
          <cell r="DQ37">
            <v>1.7949999999999999E-3</v>
          </cell>
          <cell r="DR37">
            <v>1.7949999999999999E-3</v>
          </cell>
          <cell r="DS37">
            <v>1.7949999999999999E-3</v>
          </cell>
          <cell r="DT37">
            <v>1.7949999999999999E-3</v>
          </cell>
          <cell r="DU37">
            <v>1.7949999999999999E-3</v>
          </cell>
          <cell r="DV37">
            <v>1.7949999999999999E-3</v>
          </cell>
          <cell r="DW37">
            <v>1.7949999999999999E-3</v>
          </cell>
          <cell r="DX37">
            <v>1.7949999999999999E-3</v>
          </cell>
          <cell r="DY37">
            <v>1.7949999999999999E-3</v>
          </cell>
          <cell r="DZ37">
            <v>1.7949999999999999E-3</v>
          </cell>
          <cell r="EA37">
            <v>1.7949999999999999E-3</v>
          </cell>
          <cell r="EB37">
            <v>1.7949999999999999E-3</v>
          </cell>
          <cell r="EC37">
            <v>1.7949999999999999E-3</v>
          </cell>
          <cell r="ED37">
            <v>1.7949999999999999E-3</v>
          </cell>
          <cell r="EE37">
            <v>1.7949999999999999E-3</v>
          </cell>
          <cell r="EF37">
            <v>1.7949999999999999E-3</v>
          </cell>
          <cell r="EG37">
            <v>1.7949999999999999E-3</v>
          </cell>
          <cell r="EH37">
            <v>1.7949999999999999E-3</v>
          </cell>
          <cell r="EI37">
            <v>1.7949999999999999E-3</v>
          </cell>
          <cell r="EJ37">
            <v>1.7949999999999999E-3</v>
          </cell>
          <cell r="EK37">
            <v>1.7949999999999999E-3</v>
          </cell>
          <cell r="EL37">
            <v>1.7949999999999999E-3</v>
          </cell>
          <cell r="EM37">
            <v>1.7949999999999999E-3</v>
          </cell>
          <cell r="EN37">
            <v>1.7949999999999999E-3</v>
          </cell>
          <cell r="EO37">
            <v>1.7949999999999999E-3</v>
          </cell>
          <cell r="EP37">
            <v>1.7949999999999999E-3</v>
          </cell>
          <cell r="EQ37">
            <v>1.7949999999999999E-3</v>
          </cell>
          <cell r="ER37">
            <v>1.7949999999999999E-3</v>
          </cell>
          <cell r="ES37">
            <v>1.7949999999999999E-3</v>
          </cell>
          <cell r="ET37">
            <v>1.7949999999999999E-3</v>
          </cell>
          <cell r="EU37">
            <v>1.7949999999999999E-3</v>
          </cell>
          <cell r="EV37">
            <v>1.7949999999999999E-3</v>
          </cell>
          <cell r="EW37">
            <v>1.7949999999999999E-3</v>
          </cell>
          <cell r="EX37">
            <v>1.7949999999999999E-3</v>
          </cell>
          <cell r="EY37">
            <v>1.7949999999999999E-3</v>
          </cell>
          <cell r="EZ37">
            <v>1.7949999999999999E-3</v>
          </cell>
          <cell r="FA37">
            <v>1.7949999999999999E-3</v>
          </cell>
          <cell r="FB37">
            <v>1.7949999999999999E-3</v>
          </cell>
          <cell r="FC37">
            <v>1.7949999999999999E-3</v>
          </cell>
          <cell r="FD37">
            <v>1.7949999999999999E-3</v>
          </cell>
          <cell r="FE37">
            <v>1.7949999999999999E-3</v>
          </cell>
          <cell r="FF37">
            <v>1.7949999999999999E-3</v>
          </cell>
          <cell r="FG37">
            <v>1.7949999999999999E-3</v>
          </cell>
          <cell r="FH37">
            <v>1.7949999999999999E-3</v>
          </cell>
          <cell r="FI37">
            <v>1.7949999999999999E-3</v>
          </cell>
          <cell r="FJ37">
            <v>1.7949999999999999E-3</v>
          </cell>
          <cell r="FK37">
            <v>1.7949999999999999E-3</v>
          </cell>
          <cell r="FL37">
            <v>1.7949999999999999E-3</v>
          </cell>
          <cell r="FM37">
            <v>1.7949999999999999E-3</v>
          </cell>
          <cell r="FN37">
            <v>1.7949999999999999E-3</v>
          </cell>
          <cell r="FO37">
            <v>1.7949999999999999E-3</v>
          </cell>
          <cell r="FP37">
            <v>1.7949999999999999E-3</v>
          </cell>
          <cell r="FQ37">
            <v>1.7949999999999999E-3</v>
          </cell>
          <cell r="FR37">
            <v>1.7949999999999999E-3</v>
          </cell>
          <cell r="FS37">
            <v>1.7949999999999999E-3</v>
          </cell>
          <cell r="FT37">
            <v>1.7949999999999999E-3</v>
          </cell>
          <cell r="FU37">
            <v>1.7949999999999999E-3</v>
          </cell>
          <cell r="FV37">
            <v>1.7949999999999999E-3</v>
          </cell>
          <cell r="FW37">
            <v>1.7949999999999999E-3</v>
          </cell>
          <cell r="FX37">
            <v>1.7949999999999999E-3</v>
          </cell>
          <cell r="FY37">
            <v>1.7949999999999999E-3</v>
          </cell>
          <cell r="FZ37">
            <v>1.7949999999999999E-3</v>
          </cell>
          <cell r="GA37">
            <v>1.7949999999999999E-3</v>
          </cell>
          <cell r="GB37">
            <v>1.7949999999999999E-3</v>
          </cell>
          <cell r="GC37">
            <v>1.7949999999999999E-3</v>
          </cell>
          <cell r="GE37">
            <v>2.154E-2</v>
          </cell>
          <cell r="GF37">
            <v>2.154E-2</v>
          </cell>
          <cell r="GG37">
            <v>2.154E-2</v>
          </cell>
          <cell r="GH37">
            <v>2.154E-2</v>
          </cell>
          <cell r="GI37">
            <v>2.154E-2</v>
          </cell>
          <cell r="GJ37">
            <v>2.154E-2</v>
          </cell>
          <cell r="GK37">
            <v>2.154E-2</v>
          </cell>
          <cell r="GL37">
            <v>2.154E-2</v>
          </cell>
          <cell r="GM37">
            <v>2.154E-2</v>
          </cell>
          <cell r="GN37">
            <v>2.154E-2</v>
          </cell>
          <cell r="GO37">
            <v>2.154E-2</v>
          </cell>
          <cell r="GP37">
            <v>2.154E-2</v>
          </cell>
          <cell r="GQ37">
            <v>2.154E-2</v>
          </cell>
          <cell r="GR37">
            <v>2.154E-2</v>
          </cell>
          <cell r="GS37">
            <v>2.154E-2</v>
          </cell>
          <cell r="GT37">
            <v>2.154E-2</v>
          </cell>
          <cell r="GU37">
            <v>2.154E-2</v>
          </cell>
          <cell r="GV37">
            <v>2.154E-2</v>
          </cell>
          <cell r="GW37">
            <v>2.154E-2</v>
          </cell>
          <cell r="GX37">
            <v>2.154E-2</v>
          </cell>
          <cell r="GY37">
            <v>2.154E-2</v>
          </cell>
          <cell r="GZ37">
            <v>2.154E-2</v>
          </cell>
          <cell r="HA37">
            <v>2.154E-2</v>
          </cell>
          <cell r="HB37">
            <v>2.154E-2</v>
          </cell>
          <cell r="HC37">
            <v>2.154E-2</v>
          </cell>
          <cell r="HD37">
            <v>2.154E-2</v>
          </cell>
          <cell r="HE37">
            <v>2.154E-2</v>
          </cell>
          <cell r="HF37">
            <v>2.154E-2</v>
          </cell>
          <cell r="HG37">
            <v>2.154E-2</v>
          </cell>
          <cell r="HH37">
            <v>2.154E-2</v>
          </cell>
          <cell r="HI37">
            <v>2.154E-2</v>
          </cell>
          <cell r="HJ37">
            <v>2.154E-2</v>
          </cell>
          <cell r="HK37">
            <v>2.154E-2</v>
          </cell>
          <cell r="HL37">
            <v>2.154E-2</v>
          </cell>
          <cell r="HM37">
            <v>2.154E-2</v>
          </cell>
          <cell r="HN37">
            <v>2.154E-2</v>
          </cell>
          <cell r="HO37">
            <v>2.154E-2</v>
          </cell>
          <cell r="HP37">
            <v>2.154E-2</v>
          </cell>
          <cell r="HQ37">
            <v>2.154E-2</v>
          </cell>
          <cell r="HR37">
            <v>2.154E-2</v>
          </cell>
          <cell r="HS37">
            <v>2.154E-2</v>
          </cell>
          <cell r="HT37">
            <v>2.154E-2</v>
          </cell>
          <cell r="HU37">
            <v>2.154E-2</v>
          </cell>
          <cell r="HV37">
            <v>2.154E-2</v>
          </cell>
          <cell r="HW37">
            <v>2.154E-2</v>
          </cell>
          <cell r="HX37">
            <v>2.154E-2</v>
          </cell>
          <cell r="HY37">
            <v>2.154E-2</v>
          </cell>
          <cell r="HZ37">
            <v>2.154E-2</v>
          </cell>
          <cell r="IA37">
            <v>2.154E-2</v>
          </cell>
          <cell r="IB37">
            <v>2.154E-2</v>
          </cell>
          <cell r="IC37">
            <v>2.154E-2</v>
          </cell>
          <cell r="ID37">
            <v>2.154E-2</v>
          </cell>
          <cell r="IE37">
            <v>2.154E-2</v>
          </cell>
          <cell r="IF37">
            <v>2.154E-2</v>
          </cell>
          <cell r="IG37">
            <v>2.154E-2</v>
          </cell>
          <cell r="IH37">
            <v>2.154E-2</v>
          </cell>
          <cell r="II37">
            <v>2.154E-2</v>
          </cell>
          <cell r="IJ37">
            <v>2.154E-2</v>
          </cell>
          <cell r="IK37">
            <v>2.154E-2</v>
          </cell>
          <cell r="IL37">
            <v>2.154E-2</v>
          </cell>
          <cell r="IM37">
            <v>2.154E-2</v>
          </cell>
          <cell r="IN37">
            <v>2.154E-2</v>
          </cell>
          <cell r="IO37">
            <v>2.154E-2</v>
          </cell>
          <cell r="IP37">
            <v>2.154E-2</v>
          </cell>
          <cell r="IQ37">
            <v>2.154E-2</v>
          </cell>
          <cell r="IR37">
            <v>2.154E-2</v>
          </cell>
          <cell r="IS37">
            <v>2.154E-2</v>
          </cell>
          <cell r="IT37">
            <v>2.154E-2</v>
          </cell>
          <cell r="IU37">
            <v>2.154E-2</v>
          </cell>
          <cell r="IV37">
            <v>2.154E-2</v>
          </cell>
          <cell r="IW37">
            <v>2.154E-2</v>
          </cell>
          <cell r="IX37">
            <v>2.154E-2</v>
          </cell>
          <cell r="IY37">
            <v>2.154E-2</v>
          </cell>
          <cell r="IZ37">
            <v>2.154E-2</v>
          </cell>
          <cell r="JA37">
            <v>2.154E-2</v>
          </cell>
          <cell r="JB37">
            <v>2.154E-2</v>
          </cell>
          <cell r="JC37">
            <v>2.154E-2</v>
          </cell>
          <cell r="JD37">
            <v>2.154E-2</v>
          </cell>
          <cell r="JE37">
            <v>2.154E-2</v>
          </cell>
          <cell r="JF37">
            <v>2.154E-2</v>
          </cell>
          <cell r="JG37">
            <v>2.154E-2</v>
          </cell>
          <cell r="JH37">
            <v>2.154E-2</v>
          </cell>
          <cell r="JI37">
            <v>2.154E-2</v>
          </cell>
          <cell r="JJ37">
            <v>2.154E-2</v>
          </cell>
          <cell r="JK37">
            <v>2.154E-2</v>
          </cell>
          <cell r="JL37">
            <v>2.154E-2</v>
          </cell>
          <cell r="JM37">
            <v>2.154E-2</v>
          </cell>
          <cell r="JN37">
            <v>2.154E-2</v>
          </cell>
          <cell r="JO37">
            <v>2.154E-2</v>
          </cell>
          <cell r="JP37">
            <v>2.154E-2</v>
          </cell>
          <cell r="JQ37">
            <v>2.154E-2</v>
          </cell>
          <cell r="JR37">
            <v>2.154E-2</v>
          </cell>
          <cell r="JS37">
            <v>2.154E-2</v>
          </cell>
          <cell r="JT37">
            <v>2.154E-2</v>
          </cell>
          <cell r="JU37">
            <v>2.154E-2</v>
          </cell>
          <cell r="JV37">
            <v>2.154E-2</v>
          </cell>
          <cell r="JW37">
            <v>2.154E-2</v>
          </cell>
          <cell r="JX37">
            <v>2.154E-2</v>
          </cell>
          <cell r="JY37">
            <v>2.154E-2</v>
          </cell>
          <cell r="JZ37">
            <v>2.154E-2</v>
          </cell>
          <cell r="KA37">
            <v>2.154E-2</v>
          </cell>
          <cell r="KB37">
            <v>2.154E-2</v>
          </cell>
          <cell r="KC37">
            <v>2.154E-2</v>
          </cell>
          <cell r="KD37">
            <v>2.154E-2</v>
          </cell>
          <cell r="KE37">
            <v>2.154E-2</v>
          </cell>
          <cell r="KF37">
            <v>2.154E-2</v>
          </cell>
        </row>
        <row r="38">
          <cell r="C38" t="str">
            <v>System</v>
          </cell>
          <cell r="E38">
            <v>8.0870295934428182E-3</v>
          </cell>
          <cell r="F38">
            <v>6.7391913278690152E-4</v>
          </cell>
          <cell r="G38">
            <v>6.7391913278690152E-4</v>
          </cell>
          <cell r="H38">
            <v>6.7391913278690152E-4</v>
          </cell>
          <cell r="I38">
            <v>6.7391913278690152E-4</v>
          </cell>
          <cell r="J38">
            <v>6.7391913278690152E-4</v>
          </cell>
          <cell r="K38">
            <v>6.7391913278690152E-4</v>
          </cell>
          <cell r="L38">
            <v>6.7391913278690152E-4</v>
          </cell>
          <cell r="M38">
            <v>6.7391913278690152E-4</v>
          </cell>
          <cell r="N38">
            <v>6.7391913278690152E-4</v>
          </cell>
          <cell r="O38">
            <v>6.7391913278690152E-4</v>
          </cell>
          <cell r="P38">
            <v>6.7391913278690152E-4</v>
          </cell>
          <cell r="Q38">
            <v>6.7391913278690152E-4</v>
          </cell>
          <cell r="R38">
            <v>6.7391913278690152E-4</v>
          </cell>
          <cell r="S38">
            <v>6.7391913278690152E-4</v>
          </cell>
          <cell r="T38">
            <v>6.7391913278690152E-4</v>
          </cell>
          <cell r="U38">
            <v>6.7391913278690152E-4</v>
          </cell>
          <cell r="V38">
            <v>6.7391913278690152E-4</v>
          </cell>
          <cell r="W38">
            <v>6.7391913278690152E-4</v>
          </cell>
          <cell r="X38">
            <v>6.7391913278690152E-4</v>
          </cell>
          <cell r="Y38">
            <v>6.7391913278690152E-4</v>
          </cell>
          <cell r="Z38">
            <v>6.7391913278690152E-4</v>
          </cell>
          <cell r="AA38">
            <v>6.7391913278690152E-4</v>
          </cell>
          <cell r="AB38">
            <v>6.7391913278690152E-4</v>
          </cell>
          <cell r="AC38">
            <v>6.7391913278690152E-4</v>
          </cell>
          <cell r="AD38">
            <v>6.7391913278690152E-4</v>
          </cell>
          <cell r="AE38">
            <v>6.7391913278690152E-4</v>
          </cell>
          <cell r="AF38">
            <v>6.7391913278690152E-4</v>
          </cell>
          <cell r="AG38">
            <v>6.7391913278690152E-4</v>
          </cell>
          <cell r="AH38">
            <v>6.7391913278690152E-4</v>
          </cell>
          <cell r="AI38">
            <v>6.7391913278690152E-4</v>
          </cell>
          <cell r="AJ38">
            <v>6.7391913278690152E-4</v>
          </cell>
          <cell r="AK38">
            <v>6.7391913278690152E-4</v>
          </cell>
          <cell r="AL38">
            <v>6.7391913278690152E-4</v>
          </cell>
          <cell r="AM38">
            <v>6.7391913278690152E-4</v>
          </cell>
          <cell r="AN38">
            <v>6.7391913278690152E-4</v>
          </cell>
          <cell r="AO38">
            <v>6.7391913278690152E-4</v>
          </cell>
          <cell r="AP38">
            <v>6.7391913278690152E-4</v>
          </cell>
          <cell r="AQ38">
            <v>6.7391913278690152E-4</v>
          </cell>
          <cell r="AR38">
            <v>6.7391913278690152E-4</v>
          </cell>
          <cell r="AS38">
            <v>6.7391913278690152E-4</v>
          </cell>
          <cell r="AT38">
            <v>6.7391913278690152E-4</v>
          </cell>
          <cell r="AU38">
            <v>6.7391913278690152E-4</v>
          </cell>
          <cell r="AV38">
            <v>6.7391913278690152E-4</v>
          </cell>
          <cell r="AW38">
            <v>6.7391913278690152E-4</v>
          </cell>
          <cell r="AX38">
            <v>6.7391913278690152E-4</v>
          </cell>
          <cell r="AY38">
            <v>6.7391913278690152E-4</v>
          </cell>
          <cell r="AZ38">
            <v>6.7391913278690152E-4</v>
          </cell>
          <cell r="BA38">
            <v>6.7391913278690152E-4</v>
          </cell>
          <cell r="BB38">
            <v>6.7391913278690152E-4</v>
          </cell>
          <cell r="BC38">
            <v>6.7391913278690152E-4</v>
          </cell>
          <cell r="BD38">
            <v>6.7391913278690152E-4</v>
          </cell>
          <cell r="BE38">
            <v>6.7391913278690152E-4</v>
          </cell>
          <cell r="BF38">
            <v>6.7391913278690152E-4</v>
          </cell>
          <cell r="BG38">
            <v>6.7391913278690152E-4</v>
          </cell>
          <cell r="BH38">
            <v>6.7391913278690152E-4</v>
          </cell>
          <cell r="BI38">
            <v>6.7391913278690152E-4</v>
          </cell>
          <cell r="BJ38">
            <v>6.7391913278690152E-4</v>
          </cell>
          <cell r="BK38">
            <v>6.7391913278690152E-4</v>
          </cell>
          <cell r="BL38">
            <v>6.7391913278690152E-4</v>
          </cell>
          <cell r="BM38">
            <v>6.7391913278690152E-4</v>
          </cell>
          <cell r="BN38">
            <v>6.7391913278690152E-4</v>
          </cell>
          <cell r="BO38">
            <v>6.7391913278690152E-4</v>
          </cell>
          <cell r="BP38">
            <v>6.7391913278690152E-4</v>
          </cell>
          <cell r="BQ38">
            <v>6.7391913278690152E-4</v>
          </cell>
          <cell r="BR38">
            <v>6.7391913278690152E-4</v>
          </cell>
          <cell r="BS38">
            <v>6.7391913278690152E-4</v>
          </cell>
          <cell r="BT38">
            <v>6.7391913278690152E-4</v>
          </cell>
          <cell r="BU38">
            <v>6.7391913278690152E-4</v>
          </cell>
          <cell r="BV38">
            <v>6.7391913278690152E-4</v>
          </cell>
          <cell r="BW38">
            <v>6.7391913278690152E-4</v>
          </cell>
          <cell r="BX38">
            <v>6.7391913278690152E-4</v>
          </cell>
          <cell r="BY38">
            <v>6.7391913278690152E-4</v>
          </cell>
          <cell r="BZ38">
            <v>6.7391913278690152E-4</v>
          </cell>
          <cell r="CA38">
            <v>6.7391913278690152E-4</v>
          </cell>
          <cell r="CB38">
            <v>6.7391913278690152E-4</v>
          </cell>
          <cell r="CC38">
            <v>6.7391913278690152E-4</v>
          </cell>
          <cell r="CD38">
            <v>6.7391913278690152E-4</v>
          </cell>
          <cell r="CE38">
            <v>6.7391913278690152E-4</v>
          </cell>
          <cell r="CF38">
            <v>6.7391913278690152E-4</v>
          </cell>
          <cell r="CG38">
            <v>6.7391913278690152E-4</v>
          </cell>
          <cell r="CH38">
            <v>6.7391913278690152E-4</v>
          </cell>
          <cell r="CI38">
            <v>6.7391913278690152E-4</v>
          </cell>
          <cell r="CJ38">
            <v>6.7391913278690152E-4</v>
          </cell>
          <cell r="CK38">
            <v>6.7391913278690152E-4</v>
          </cell>
          <cell r="CL38">
            <v>6.7391913278690152E-4</v>
          </cell>
          <cell r="CM38">
            <v>6.7391913278690152E-4</v>
          </cell>
          <cell r="CN38">
            <v>6.7391913278690152E-4</v>
          </cell>
          <cell r="CO38">
            <v>6.7391913278690152E-4</v>
          </cell>
          <cell r="CP38">
            <v>6.7391913278690152E-4</v>
          </cell>
          <cell r="CQ38">
            <v>6.7391913278690152E-4</v>
          </cell>
          <cell r="CR38">
            <v>6.7391913278690152E-4</v>
          </cell>
          <cell r="CS38">
            <v>6.7391913278690152E-4</v>
          </cell>
          <cell r="CT38">
            <v>6.7391913278690152E-4</v>
          </cell>
          <cell r="CU38">
            <v>6.7391913278690152E-4</v>
          </cell>
          <cell r="CV38">
            <v>6.7391913278690152E-4</v>
          </cell>
          <cell r="CW38">
            <v>6.7391913278690152E-4</v>
          </cell>
          <cell r="CX38">
            <v>6.7391913278690152E-4</v>
          </cell>
          <cell r="CY38">
            <v>6.7391913278690152E-4</v>
          </cell>
          <cell r="CZ38">
            <v>6.7391913278690152E-4</v>
          </cell>
          <cell r="DA38">
            <v>6.7391913278690152E-4</v>
          </cell>
          <cell r="DB38">
            <v>6.7391913278690152E-4</v>
          </cell>
          <cell r="DC38">
            <v>6.7391913278690152E-4</v>
          </cell>
          <cell r="DD38">
            <v>6.7391913278690152E-4</v>
          </cell>
          <cell r="DE38">
            <v>6.7391913278690152E-4</v>
          </cell>
          <cell r="DF38">
            <v>6.7391913278690152E-4</v>
          </cell>
          <cell r="DG38">
            <v>6.7391913278690152E-4</v>
          </cell>
          <cell r="DH38">
            <v>6.7391913278690152E-4</v>
          </cell>
          <cell r="DI38">
            <v>6.7391913278690152E-4</v>
          </cell>
          <cell r="DJ38">
            <v>6.7391913278690152E-4</v>
          </cell>
          <cell r="DK38">
            <v>6.7391913278690152E-4</v>
          </cell>
          <cell r="DL38">
            <v>6.7391913278690152E-4</v>
          </cell>
          <cell r="DM38">
            <v>6.7391913278690152E-4</v>
          </cell>
          <cell r="DN38">
            <v>6.7391913278690152E-4</v>
          </cell>
          <cell r="DO38">
            <v>6.7391913278690152E-4</v>
          </cell>
          <cell r="DP38">
            <v>6.7391913278690152E-4</v>
          </cell>
          <cell r="DQ38">
            <v>6.7391913278690152E-4</v>
          </cell>
          <cell r="DR38">
            <v>6.7391913278690152E-4</v>
          </cell>
          <cell r="DS38">
            <v>6.7391913278690152E-4</v>
          </cell>
          <cell r="DT38">
            <v>6.7391913278690152E-4</v>
          </cell>
          <cell r="DU38">
            <v>6.7391913278690152E-4</v>
          </cell>
          <cell r="DV38">
            <v>6.7391913278690152E-4</v>
          </cell>
          <cell r="DW38">
            <v>6.7391913278690152E-4</v>
          </cell>
          <cell r="DX38">
            <v>6.7391913278690152E-4</v>
          </cell>
          <cell r="DY38">
            <v>6.7391913278690152E-4</v>
          </cell>
          <cell r="DZ38">
            <v>6.7391913278690152E-4</v>
          </cell>
          <cell r="EA38">
            <v>6.7391913278690152E-4</v>
          </cell>
          <cell r="EB38">
            <v>6.7391913278690152E-4</v>
          </cell>
          <cell r="EC38">
            <v>6.7391913278690152E-4</v>
          </cell>
          <cell r="ED38">
            <v>6.7391913278690152E-4</v>
          </cell>
          <cell r="EE38">
            <v>6.7391913278690152E-4</v>
          </cell>
          <cell r="EF38">
            <v>6.7391913278690152E-4</v>
          </cell>
          <cell r="EG38">
            <v>6.7391913278690152E-4</v>
          </cell>
          <cell r="EH38">
            <v>6.7391913278690152E-4</v>
          </cell>
          <cell r="EI38">
            <v>6.7391913278690152E-4</v>
          </cell>
          <cell r="EJ38">
            <v>6.7391913278690152E-4</v>
          </cell>
          <cell r="EK38">
            <v>6.7391913278690152E-4</v>
          </cell>
          <cell r="EL38">
            <v>6.7391913278690152E-4</v>
          </cell>
          <cell r="EM38">
            <v>6.7391913278690152E-4</v>
          </cell>
          <cell r="EN38">
            <v>6.7391913278690152E-4</v>
          </cell>
          <cell r="EO38">
            <v>6.7391913278690152E-4</v>
          </cell>
          <cell r="EP38">
            <v>6.7391913278690152E-4</v>
          </cell>
          <cell r="EQ38">
            <v>6.7391913278690152E-4</v>
          </cell>
          <cell r="ER38">
            <v>6.7391913278690152E-4</v>
          </cell>
          <cell r="ES38">
            <v>6.7391913278690152E-4</v>
          </cell>
          <cell r="ET38">
            <v>6.7391913278690152E-4</v>
          </cell>
          <cell r="EU38">
            <v>6.7391913278690152E-4</v>
          </cell>
          <cell r="EV38">
            <v>6.7391913278690152E-4</v>
          </cell>
          <cell r="EW38">
            <v>6.7391913278690152E-4</v>
          </cell>
          <cell r="EX38">
            <v>6.7391913278690152E-4</v>
          </cell>
          <cell r="EY38">
            <v>6.7391913278690152E-4</v>
          </cell>
          <cell r="EZ38">
            <v>6.7391913278690152E-4</v>
          </cell>
          <cell r="FA38">
            <v>6.7391913278690152E-4</v>
          </cell>
          <cell r="FB38">
            <v>6.7391913278690152E-4</v>
          </cell>
          <cell r="FC38">
            <v>6.7391913278690152E-4</v>
          </cell>
          <cell r="FD38">
            <v>6.7391913278690152E-4</v>
          </cell>
          <cell r="FE38">
            <v>6.7391913278690152E-4</v>
          </cell>
          <cell r="FF38">
            <v>6.7391913278690152E-4</v>
          </cell>
          <cell r="FG38">
            <v>6.7391913278690152E-4</v>
          </cell>
          <cell r="FH38">
            <v>6.7391913278690152E-4</v>
          </cell>
          <cell r="FI38">
            <v>6.7391913278690152E-4</v>
          </cell>
          <cell r="FJ38">
            <v>6.7391913278690152E-4</v>
          </cell>
          <cell r="FK38">
            <v>6.7391913278690152E-4</v>
          </cell>
          <cell r="FL38">
            <v>6.7391913278690152E-4</v>
          </cell>
          <cell r="FM38">
            <v>6.7391913278690152E-4</v>
          </cell>
          <cell r="FN38">
            <v>6.7391913278690152E-4</v>
          </cell>
          <cell r="FO38">
            <v>6.7391913278690152E-4</v>
          </cell>
          <cell r="FP38">
            <v>6.7391913278690152E-4</v>
          </cell>
          <cell r="FQ38">
            <v>6.7391913278690152E-4</v>
          </cell>
          <cell r="FR38">
            <v>6.7391913278690152E-4</v>
          </cell>
          <cell r="FS38">
            <v>6.7391913278690152E-4</v>
          </cell>
          <cell r="FT38">
            <v>6.7391913278690152E-4</v>
          </cell>
          <cell r="FU38">
            <v>6.7391913278690152E-4</v>
          </cell>
          <cell r="FV38">
            <v>6.7391913278690152E-4</v>
          </cell>
          <cell r="FW38">
            <v>6.7391913278690152E-4</v>
          </cell>
          <cell r="FX38">
            <v>6.7391913278690152E-4</v>
          </cell>
          <cell r="FY38">
            <v>6.7391913278690152E-4</v>
          </cell>
          <cell r="FZ38">
            <v>6.7391913278690152E-4</v>
          </cell>
          <cell r="GA38">
            <v>6.7391913278690152E-4</v>
          </cell>
          <cell r="GB38">
            <v>6.7391913278690152E-4</v>
          </cell>
          <cell r="GC38">
            <v>6.7391913278690152E-4</v>
          </cell>
          <cell r="GE38">
            <v>8.0870295934428182E-3</v>
          </cell>
          <cell r="GF38">
            <v>8.0870295934428182E-3</v>
          </cell>
          <cell r="GG38">
            <v>8.0870295934428182E-3</v>
          </cell>
          <cell r="GH38">
            <v>8.0870295934428182E-3</v>
          </cell>
          <cell r="GI38">
            <v>8.0870295934428182E-3</v>
          </cell>
          <cell r="GJ38">
            <v>8.0870295934428182E-3</v>
          </cell>
          <cell r="GK38">
            <v>8.0870295934428182E-3</v>
          </cell>
          <cell r="GL38">
            <v>8.0870295934428182E-3</v>
          </cell>
          <cell r="GM38">
            <v>8.0870295934428182E-3</v>
          </cell>
          <cell r="GN38">
            <v>8.0870295934428182E-3</v>
          </cell>
          <cell r="GO38">
            <v>8.0870295934428182E-3</v>
          </cell>
          <cell r="GP38">
            <v>8.0870295934428182E-3</v>
          </cell>
          <cell r="GQ38">
            <v>8.0870295934428182E-3</v>
          </cell>
          <cell r="GR38">
            <v>8.0870295934428182E-3</v>
          </cell>
          <cell r="GS38">
            <v>8.0870295934428182E-3</v>
          </cell>
          <cell r="GT38">
            <v>8.0870295934428182E-3</v>
          </cell>
          <cell r="GU38">
            <v>8.0870295934428182E-3</v>
          </cell>
          <cell r="GV38">
            <v>8.0870295934428182E-3</v>
          </cell>
          <cell r="GW38">
            <v>8.0870295934428182E-3</v>
          </cell>
          <cell r="GX38">
            <v>8.0870295934428182E-3</v>
          </cell>
          <cell r="GY38">
            <v>8.0870295934428182E-3</v>
          </cell>
          <cell r="GZ38">
            <v>8.0870295934428182E-3</v>
          </cell>
          <cell r="HA38">
            <v>8.0870295934428182E-3</v>
          </cell>
          <cell r="HB38">
            <v>8.0870295934428182E-3</v>
          </cell>
          <cell r="HC38">
            <v>8.0870295934428182E-3</v>
          </cell>
          <cell r="HD38">
            <v>8.0870295934428182E-3</v>
          </cell>
          <cell r="HE38">
            <v>8.0870295934428182E-3</v>
          </cell>
          <cell r="HF38">
            <v>8.0870295934428182E-3</v>
          </cell>
          <cell r="HG38">
            <v>8.0870295934428182E-3</v>
          </cell>
          <cell r="HH38">
            <v>8.0870295934428182E-3</v>
          </cell>
          <cell r="HI38">
            <v>8.0870295934428182E-3</v>
          </cell>
          <cell r="HJ38">
            <v>8.0870295934428182E-3</v>
          </cell>
          <cell r="HK38">
            <v>8.0870295934428182E-3</v>
          </cell>
          <cell r="HL38">
            <v>8.0870295934428182E-3</v>
          </cell>
          <cell r="HM38">
            <v>8.0870295934428182E-3</v>
          </cell>
          <cell r="HN38">
            <v>8.0870295934428182E-3</v>
          </cell>
          <cell r="HO38">
            <v>8.0870295934428182E-3</v>
          </cell>
          <cell r="HP38">
            <v>8.0870295934428182E-3</v>
          </cell>
          <cell r="HQ38">
            <v>8.0870295934428182E-3</v>
          </cell>
          <cell r="HR38">
            <v>8.0870295934428182E-3</v>
          </cell>
          <cell r="HS38">
            <v>8.0870295934428182E-3</v>
          </cell>
          <cell r="HT38">
            <v>8.0870295934428182E-3</v>
          </cell>
          <cell r="HU38">
            <v>8.0870295934428182E-3</v>
          </cell>
          <cell r="HV38">
            <v>8.0870295934428182E-3</v>
          </cell>
          <cell r="HW38">
            <v>8.0870295934428182E-3</v>
          </cell>
          <cell r="HX38">
            <v>8.0870295934428182E-3</v>
          </cell>
          <cell r="HY38">
            <v>8.0870295934428182E-3</v>
          </cell>
          <cell r="HZ38">
            <v>8.0870295934428182E-3</v>
          </cell>
          <cell r="IA38">
            <v>8.0870295934428182E-3</v>
          </cell>
          <cell r="IB38">
            <v>8.0870295934428182E-3</v>
          </cell>
          <cell r="IC38">
            <v>8.0870295934428182E-3</v>
          </cell>
          <cell r="ID38">
            <v>8.0870295934428182E-3</v>
          </cell>
          <cell r="IE38">
            <v>8.0870295934428182E-3</v>
          </cell>
          <cell r="IF38">
            <v>8.0870295934428182E-3</v>
          </cell>
          <cell r="IG38">
            <v>8.0870295934428182E-3</v>
          </cell>
          <cell r="IH38">
            <v>8.0870295934428182E-3</v>
          </cell>
          <cell r="II38">
            <v>8.0870295934428182E-3</v>
          </cell>
          <cell r="IJ38">
            <v>8.0870295934428182E-3</v>
          </cell>
          <cell r="IK38">
            <v>8.0870295934428182E-3</v>
          </cell>
          <cell r="IL38">
            <v>8.0870295934428182E-3</v>
          </cell>
          <cell r="IM38">
            <v>8.0870295934428182E-3</v>
          </cell>
          <cell r="IN38">
            <v>8.0870295934428182E-3</v>
          </cell>
          <cell r="IO38">
            <v>8.0870295934428182E-3</v>
          </cell>
          <cell r="IP38">
            <v>8.0870295934428182E-3</v>
          </cell>
          <cell r="IQ38">
            <v>8.0870295934428182E-3</v>
          </cell>
          <cell r="IR38">
            <v>8.0870295934428182E-3</v>
          </cell>
          <cell r="IS38">
            <v>8.0870295934428182E-3</v>
          </cell>
          <cell r="IT38">
            <v>8.0870295934428182E-3</v>
          </cell>
          <cell r="IU38">
            <v>8.0870295934428182E-3</v>
          </cell>
          <cell r="IV38">
            <v>8.0870295934428182E-3</v>
          </cell>
          <cell r="IW38">
            <v>8.0870295934428182E-3</v>
          </cell>
          <cell r="IX38">
            <v>8.0870295934428182E-3</v>
          </cell>
          <cell r="IY38">
            <v>8.0870295934428182E-3</v>
          </cell>
          <cell r="IZ38">
            <v>8.0870295934428182E-3</v>
          </cell>
          <cell r="JA38">
            <v>8.0870295934428182E-3</v>
          </cell>
          <cell r="JB38">
            <v>8.0870295934428182E-3</v>
          </cell>
          <cell r="JC38">
            <v>8.0870295934428182E-3</v>
          </cell>
          <cell r="JD38">
            <v>8.0870295934428182E-3</v>
          </cell>
          <cell r="JE38">
            <v>8.0870295934428182E-3</v>
          </cell>
          <cell r="JF38">
            <v>8.0870295934428182E-3</v>
          </cell>
          <cell r="JG38">
            <v>8.0870295934428182E-3</v>
          </cell>
          <cell r="JH38">
            <v>8.0870295934428182E-3</v>
          </cell>
          <cell r="JI38">
            <v>8.0870295934428182E-3</v>
          </cell>
          <cell r="JJ38">
            <v>8.0870295934428182E-3</v>
          </cell>
          <cell r="JK38">
            <v>8.0870295934428182E-3</v>
          </cell>
          <cell r="JL38">
            <v>8.0870295934428182E-3</v>
          </cell>
          <cell r="JM38">
            <v>8.0870295934428182E-3</v>
          </cell>
          <cell r="JN38">
            <v>8.0870295934428182E-3</v>
          </cell>
          <cell r="JO38">
            <v>8.0870295934428182E-3</v>
          </cell>
          <cell r="JP38">
            <v>8.0870295934428182E-3</v>
          </cell>
          <cell r="JQ38">
            <v>8.0870295934428182E-3</v>
          </cell>
          <cell r="JR38">
            <v>8.0870295934428182E-3</v>
          </cell>
          <cell r="JS38">
            <v>8.0870295934428182E-3</v>
          </cell>
          <cell r="JT38">
            <v>8.0870295934428182E-3</v>
          </cell>
          <cell r="JU38">
            <v>8.0870295934428182E-3</v>
          </cell>
          <cell r="JV38">
            <v>8.0870295934428182E-3</v>
          </cell>
          <cell r="JW38">
            <v>8.0870295934428182E-3</v>
          </cell>
          <cell r="JX38">
            <v>8.0870295934428182E-3</v>
          </cell>
          <cell r="JY38">
            <v>8.0870295934428182E-3</v>
          </cell>
          <cell r="JZ38">
            <v>8.0870295934428182E-3</v>
          </cell>
          <cell r="KA38">
            <v>8.0870295934428182E-3</v>
          </cell>
          <cell r="KB38">
            <v>8.0870295934428182E-3</v>
          </cell>
          <cell r="KC38">
            <v>8.0870295934428182E-3</v>
          </cell>
          <cell r="KD38">
            <v>8.0870295934428182E-3</v>
          </cell>
          <cell r="KE38">
            <v>8.0870295934428182E-3</v>
          </cell>
          <cell r="KF38">
            <v>8.0870295934428182E-3</v>
          </cell>
        </row>
        <row r="39">
          <cell r="C39" t="str">
            <v>Burke County</v>
          </cell>
          <cell r="E39">
            <v>7.4099999999999999E-3</v>
          </cell>
          <cell r="F39">
            <v>6.1749999999999999E-4</v>
          </cell>
          <cell r="G39">
            <v>6.1749999999999999E-4</v>
          </cell>
          <cell r="H39">
            <v>6.1749999999999999E-4</v>
          </cell>
          <cell r="I39">
            <v>6.1749999999999999E-4</v>
          </cell>
          <cell r="J39">
            <v>6.1749999999999999E-4</v>
          </cell>
          <cell r="K39">
            <v>6.1749999999999999E-4</v>
          </cell>
          <cell r="L39">
            <v>6.1749999999999999E-4</v>
          </cell>
          <cell r="M39">
            <v>6.1749999999999999E-4</v>
          </cell>
          <cell r="N39">
            <v>6.1749999999999999E-4</v>
          </cell>
          <cell r="O39">
            <v>6.1749999999999999E-4</v>
          </cell>
          <cell r="P39">
            <v>6.1749999999999999E-4</v>
          </cell>
          <cell r="Q39">
            <v>6.1749999999999999E-4</v>
          </cell>
          <cell r="R39">
            <v>6.1749999999999999E-4</v>
          </cell>
          <cell r="S39">
            <v>6.1749999999999999E-4</v>
          </cell>
          <cell r="T39">
            <v>6.1749999999999999E-4</v>
          </cell>
          <cell r="U39">
            <v>6.1749999999999999E-4</v>
          </cell>
          <cell r="V39">
            <v>6.1749999999999999E-4</v>
          </cell>
          <cell r="W39">
            <v>6.1749999999999999E-4</v>
          </cell>
          <cell r="X39">
            <v>6.1749999999999999E-4</v>
          </cell>
          <cell r="Y39">
            <v>6.1749999999999999E-4</v>
          </cell>
          <cell r="Z39">
            <v>6.1749999999999999E-4</v>
          </cell>
          <cell r="AA39">
            <v>6.1749999999999999E-4</v>
          </cell>
          <cell r="AB39">
            <v>6.1749999999999999E-4</v>
          </cell>
          <cell r="AC39">
            <v>6.1749999999999999E-4</v>
          </cell>
          <cell r="AD39">
            <v>6.1749999999999999E-4</v>
          </cell>
          <cell r="AE39">
            <v>6.1749999999999999E-4</v>
          </cell>
          <cell r="AF39">
            <v>6.1749999999999999E-4</v>
          </cell>
          <cell r="AG39">
            <v>6.1749999999999999E-4</v>
          </cell>
          <cell r="AH39">
            <v>6.1749999999999999E-4</v>
          </cell>
          <cell r="AI39">
            <v>6.1749999999999999E-4</v>
          </cell>
          <cell r="AJ39">
            <v>6.1749999999999999E-4</v>
          </cell>
          <cell r="AK39">
            <v>6.1749999999999999E-4</v>
          </cell>
          <cell r="AL39">
            <v>6.1749999999999999E-4</v>
          </cell>
          <cell r="AM39">
            <v>6.1749999999999999E-4</v>
          </cell>
          <cell r="AN39">
            <v>6.1749999999999999E-4</v>
          </cell>
          <cell r="AO39">
            <v>6.1749999999999999E-4</v>
          </cell>
          <cell r="AP39">
            <v>6.1749999999999999E-4</v>
          </cell>
          <cell r="AQ39">
            <v>6.1749999999999999E-4</v>
          </cell>
          <cell r="AR39">
            <v>6.1749999999999999E-4</v>
          </cell>
          <cell r="AS39">
            <v>6.1749999999999999E-4</v>
          </cell>
          <cell r="AT39">
            <v>6.1749999999999999E-4</v>
          </cell>
          <cell r="AU39">
            <v>6.1749999999999999E-4</v>
          </cell>
          <cell r="AV39">
            <v>6.1749999999999999E-4</v>
          </cell>
          <cell r="AW39">
            <v>6.1749999999999999E-4</v>
          </cell>
          <cell r="AX39">
            <v>6.1749999999999999E-4</v>
          </cell>
          <cell r="AY39">
            <v>6.1749999999999999E-4</v>
          </cell>
          <cell r="AZ39">
            <v>6.1749999999999999E-4</v>
          </cell>
          <cell r="BA39">
            <v>6.1749999999999999E-4</v>
          </cell>
          <cell r="BB39">
            <v>6.1749999999999999E-4</v>
          </cell>
          <cell r="BC39">
            <v>6.1749999999999999E-4</v>
          </cell>
          <cell r="BD39">
            <v>6.1749999999999999E-4</v>
          </cell>
          <cell r="BE39">
            <v>6.1749999999999999E-4</v>
          </cell>
          <cell r="BF39">
            <v>6.1749999999999999E-4</v>
          </cell>
          <cell r="BG39">
            <v>6.1749999999999999E-4</v>
          </cell>
          <cell r="BH39">
            <v>6.1749999999999999E-4</v>
          </cell>
          <cell r="BI39">
            <v>6.1749999999999999E-4</v>
          </cell>
          <cell r="BJ39">
            <v>6.1749999999999999E-4</v>
          </cell>
          <cell r="BK39">
            <v>6.1749999999999999E-4</v>
          </cell>
          <cell r="BL39">
            <v>6.1749999999999999E-4</v>
          </cell>
          <cell r="BM39">
            <v>6.1749999999999999E-4</v>
          </cell>
          <cell r="BN39">
            <v>6.1749999999999999E-4</v>
          </cell>
          <cell r="BO39">
            <v>6.1749999999999999E-4</v>
          </cell>
          <cell r="BP39">
            <v>6.1749999999999999E-4</v>
          </cell>
          <cell r="BQ39">
            <v>6.1749999999999999E-4</v>
          </cell>
          <cell r="BR39">
            <v>6.1749999999999999E-4</v>
          </cell>
          <cell r="BS39">
            <v>6.1749999999999999E-4</v>
          </cell>
          <cell r="BT39">
            <v>6.1749999999999999E-4</v>
          </cell>
          <cell r="BU39">
            <v>6.1749999999999999E-4</v>
          </cell>
          <cell r="BV39">
            <v>6.1749999999999999E-4</v>
          </cell>
          <cell r="BW39">
            <v>6.1749999999999999E-4</v>
          </cell>
          <cell r="BX39">
            <v>6.1749999999999999E-4</v>
          </cell>
          <cell r="BY39">
            <v>6.1749999999999999E-4</v>
          </cell>
          <cell r="BZ39">
            <v>6.1749999999999999E-4</v>
          </cell>
          <cell r="CA39">
            <v>6.1749999999999999E-4</v>
          </cell>
          <cell r="CB39">
            <v>6.1749999999999999E-4</v>
          </cell>
          <cell r="CC39">
            <v>6.1749999999999999E-4</v>
          </cell>
          <cell r="CD39">
            <v>6.1749999999999999E-4</v>
          </cell>
          <cell r="CE39">
            <v>6.1749999999999999E-4</v>
          </cell>
          <cell r="CF39">
            <v>6.1749999999999999E-4</v>
          </cell>
          <cell r="CG39">
            <v>6.1749999999999999E-4</v>
          </cell>
          <cell r="CH39">
            <v>6.1749999999999999E-4</v>
          </cell>
          <cell r="CI39">
            <v>6.1749999999999999E-4</v>
          </cell>
          <cell r="CJ39">
            <v>6.1749999999999999E-4</v>
          </cell>
          <cell r="CK39">
            <v>6.1749999999999999E-4</v>
          </cell>
          <cell r="CL39">
            <v>6.1749999999999999E-4</v>
          </cell>
          <cell r="CM39">
            <v>6.1749999999999999E-4</v>
          </cell>
          <cell r="CN39">
            <v>6.1749999999999999E-4</v>
          </cell>
          <cell r="CO39">
            <v>6.1749999999999999E-4</v>
          </cell>
          <cell r="CP39">
            <v>6.1749999999999999E-4</v>
          </cell>
          <cell r="CQ39">
            <v>6.1749999999999999E-4</v>
          </cell>
          <cell r="CR39">
            <v>6.1749999999999999E-4</v>
          </cell>
          <cell r="CS39">
            <v>6.1749999999999999E-4</v>
          </cell>
          <cell r="CT39">
            <v>6.1749999999999999E-4</v>
          </cell>
          <cell r="CU39">
            <v>6.1749999999999999E-4</v>
          </cell>
          <cell r="CV39">
            <v>6.1749999999999999E-4</v>
          </cell>
          <cell r="CW39">
            <v>6.1749999999999999E-4</v>
          </cell>
          <cell r="CX39">
            <v>6.1749999999999999E-4</v>
          </cell>
          <cell r="CY39">
            <v>6.1749999999999999E-4</v>
          </cell>
          <cell r="CZ39">
            <v>6.1749999999999999E-4</v>
          </cell>
          <cell r="DA39">
            <v>6.1749999999999999E-4</v>
          </cell>
          <cell r="DB39">
            <v>6.1749999999999999E-4</v>
          </cell>
          <cell r="DC39">
            <v>6.1749999999999999E-4</v>
          </cell>
          <cell r="DD39">
            <v>6.1749999999999999E-4</v>
          </cell>
          <cell r="DE39">
            <v>6.1749999999999999E-4</v>
          </cell>
          <cell r="DF39">
            <v>6.1749999999999999E-4</v>
          </cell>
          <cell r="DG39">
            <v>6.1749999999999999E-4</v>
          </cell>
          <cell r="DH39">
            <v>6.1749999999999999E-4</v>
          </cell>
          <cell r="DI39">
            <v>6.1749999999999999E-4</v>
          </cell>
          <cell r="DJ39">
            <v>6.1749999999999999E-4</v>
          </cell>
          <cell r="DK39">
            <v>6.1749999999999999E-4</v>
          </cell>
          <cell r="DL39">
            <v>6.1749999999999999E-4</v>
          </cell>
          <cell r="DM39">
            <v>6.1749999999999999E-4</v>
          </cell>
          <cell r="DN39">
            <v>6.1749999999999999E-4</v>
          </cell>
          <cell r="DO39">
            <v>6.1749999999999999E-4</v>
          </cell>
          <cell r="DP39">
            <v>6.1749999999999999E-4</v>
          </cell>
          <cell r="DQ39">
            <v>6.1749999999999999E-4</v>
          </cell>
          <cell r="DR39">
            <v>6.1749999999999999E-4</v>
          </cell>
          <cell r="DS39">
            <v>6.1749999999999999E-4</v>
          </cell>
          <cell r="DT39">
            <v>6.1749999999999999E-4</v>
          </cell>
          <cell r="DU39">
            <v>6.1749999999999999E-4</v>
          </cell>
          <cell r="DV39">
            <v>6.1749999999999999E-4</v>
          </cell>
          <cell r="DW39">
            <v>6.1749999999999999E-4</v>
          </cell>
          <cell r="DX39">
            <v>6.1749999999999999E-4</v>
          </cell>
          <cell r="DY39">
            <v>6.1749999999999999E-4</v>
          </cell>
          <cell r="DZ39">
            <v>6.1749999999999999E-4</v>
          </cell>
          <cell r="EA39">
            <v>6.1749999999999999E-4</v>
          </cell>
          <cell r="EB39">
            <v>6.1749999999999999E-4</v>
          </cell>
          <cell r="EC39">
            <v>6.1749999999999999E-4</v>
          </cell>
          <cell r="ED39">
            <v>6.1749999999999999E-4</v>
          </cell>
          <cell r="EE39">
            <v>6.1749999999999999E-4</v>
          </cell>
          <cell r="EF39">
            <v>6.1749999999999999E-4</v>
          </cell>
          <cell r="EG39">
            <v>6.1749999999999999E-4</v>
          </cell>
          <cell r="EH39">
            <v>6.1749999999999999E-4</v>
          </cell>
          <cell r="EI39">
            <v>6.1749999999999999E-4</v>
          </cell>
          <cell r="EJ39">
            <v>6.1749999999999999E-4</v>
          </cell>
          <cell r="EK39">
            <v>6.1749999999999999E-4</v>
          </cell>
          <cell r="EL39">
            <v>6.1749999999999999E-4</v>
          </cell>
          <cell r="EM39">
            <v>6.1749999999999999E-4</v>
          </cell>
          <cell r="EN39">
            <v>6.1749999999999999E-4</v>
          </cell>
          <cell r="EO39">
            <v>6.1749999999999999E-4</v>
          </cell>
          <cell r="EP39">
            <v>6.1749999999999999E-4</v>
          </cell>
          <cell r="EQ39">
            <v>6.1749999999999999E-4</v>
          </cell>
          <cell r="ER39">
            <v>6.1749999999999999E-4</v>
          </cell>
          <cell r="ES39">
            <v>6.1749999999999999E-4</v>
          </cell>
          <cell r="ET39">
            <v>6.1749999999999999E-4</v>
          </cell>
          <cell r="EU39">
            <v>6.1749999999999999E-4</v>
          </cell>
          <cell r="EV39">
            <v>6.1749999999999999E-4</v>
          </cell>
          <cell r="EW39">
            <v>6.1749999999999999E-4</v>
          </cell>
          <cell r="EX39">
            <v>6.1749999999999999E-4</v>
          </cell>
          <cell r="EY39">
            <v>6.1749999999999999E-4</v>
          </cell>
          <cell r="EZ39">
            <v>6.1749999999999999E-4</v>
          </cell>
          <cell r="FA39">
            <v>6.1749999999999999E-4</v>
          </cell>
          <cell r="FB39">
            <v>6.1749999999999999E-4</v>
          </cell>
          <cell r="FC39">
            <v>6.1749999999999999E-4</v>
          </cell>
          <cell r="FD39">
            <v>6.1749999999999999E-4</v>
          </cell>
          <cell r="FE39">
            <v>6.1749999999999999E-4</v>
          </cell>
          <cell r="FF39">
            <v>6.1749999999999999E-4</v>
          </cell>
          <cell r="FG39">
            <v>6.1749999999999999E-4</v>
          </cell>
          <cell r="FH39">
            <v>6.1749999999999999E-4</v>
          </cell>
          <cell r="FI39">
            <v>6.1749999999999999E-4</v>
          </cell>
          <cell r="FJ39">
            <v>6.1749999999999999E-4</v>
          </cell>
          <cell r="FK39">
            <v>6.1749999999999999E-4</v>
          </cell>
          <cell r="FL39">
            <v>6.1749999999999999E-4</v>
          </cell>
          <cell r="FM39">
            <v>6.1749999999999999E-4</v>
          </cell>
          <cell r="FN39">
            <v>6.1749999999999999E-4</v>
          </cell>
          <cell r="FO39">
            <v>6.1749999999999999E-4</v>
          </cell>
          <cell r="FP39">
            <v>6.1749999999999999E-4</v>
          </cell>
          <cell r="FQ39">
            <v>6.1749999999999999E-4</v>
          </cell>
          <cell r="FR39">
            <v>6.1749999999999999E-4</v>
          </cell>
          <cell r="FS39">
            <v>6.1749999999999999E-4</v>
          </cell>
          <cell r="FT39">
            <v>6.1749999999999999E-4</v>
          </cell>
          <cell r="FU39">
            <v>6.1749999999999999E-4</v>
          </cell>
          <cell r="FV39">
            <v>6.1749999999999999E-4</v>
          </cell>
          <cell r="FW39">
            <v>6.1749999999999999E-4</v>
          </cell>
          <cell r="FX39">
            <v>6.1749999999999999E-4</v>
          </cell>
          <cell r="FY39">
            <v>6.1749999999999999E-4</v>
          </cell>
          <cell r="FZ39">
            <v>6.1749999999999999E-4</v>
          </cell>
          <cell r="GA39">
            <v>6.1749999999999999E-4</v>
          </cell>
          <cell r="GB39">
            <v>6.1749999999999999E-4</v>
          </cell>
          <cell r="GC39">
            <v>6.1749999999999999E-4</v>
          </cell>
          <cell r="GE39">
            <v>7.4099999999999999E-3</v>
          </cell>
          <cell r="GF39">
            <v>7.4099999999999999E-3</v>
          </cell>
          <cell r="GG39">
            <v>7.4099999999999999E-3</v>
          </cell>
          <cell r="GH39">
            <v>7.4099999999999999E-3</v>
          </cell>
          <cell r="GI39">
            <v>7.4099999999999999E-3</v>
          </cell>
          <cell r="GJ39">
            <v>7.4099999999999999E-3</v>
          </cell>
          <cell r="GK39">
            <v>7.4099999999999999E-3</v>
          </cell>
          <cell r="GL39">
            <v>7.4099999999999999E-3</v>
          </cell>
          <cell r="GM39">
            <v>7.4099999999999999E-3</v>
          </cell>
          <cell r="GN39">
            <v>7.4099999999999999E-3</v>
          </cell>
          <cell r="GO39">
            <v>7.4099999999999999E-3</v>
          </cell>
          <cell r="GP39">
            <v>7.4099999999999999E-3</v>
          </cell>
          <cell r="GQ39">
            <v>7.4099999999999999E-3</v>
          </cell>
          <cell r="GR39">
            <v>7.4099999999999999E-3</v>
          </cell>
          <cell r="GS39">
            <v>7.4099999999999999E-3</v>
          </cell>
          <cell r="GT39">
            <v>7.4099999999999999E-3</v>
          </cell>
          <cell r="GU39">
            <v>7.4099999999999999E-3</v>
          </cell>
          <cell r="GV39">
            <v>7.4099999999999999E-3</v>
          </cell>
          <cell r="GW39">
            <v>7.4099999999999999E-3</v>
          </cell>
          <cell r="GX39">
            <v>7.4099999999999999E-3</v>
          </cell>
          <cell r="GY39">
            <v>7.4099999999999999E-3</v>
          </cell>
          <cell r="GZ39">
            <v>7.4099999999999999E-3</v>
          </cell>
          <cell r="HA39">
            <v>7.4099999999999999E-3</v>
          </cell>
          <cell r="HB39">
            <v>7.4099999999999999E-3</v>
          </cell>
          <cell r="HC39">
            <v>7.4099999999999999E-3</v>
          </cell>
          <cell r="HD39">
            <v>7.4099999999999999E-3</v>
          </cell>
          <cell r="HE39">
            <v>7.4099999999999999E-3</v>
          </cell>
          <cell r="HF39">
            <v>7.4099999999999999E-3</v>
          </cell>
          <cell r="HG39">
            <v>7.4099999999999999E-3</v>
          </cell>
          <cell r="HH39">
            <v>7.4099999999999999E-3</v>
          </cell>
          <cell r="HI39">
            <v>7.4099999999999999E-3</v>
          </cell>
          <cell r="HJ39">
            <v>7.4099999999999999E-3</v>
          </cell>
          <cell r="HK39">
            <v>7.4099999999999999E-3</v>
          </cell>
          <cell r="HL39">
            <v>7.4099999999999999E-3</v>
          </cell>
          <cell r="HM39">
            <v>7.4099999999999999E-3</v>
          </cell>
          <cell r="HN39">
            <v>7.4099999999999999E-3</v>
          </cell>
          <cell r="HO39">
            <v>7.4099999999999999E-3</v>
          </cell>
          <cell r="HP39">
            <v>7.4099999999999999E-3</v>
          </cell>
          <cell r="HQ39">
            <v>7.4099999999999999E-3</v>
          </cell>
          <cell r="HR39">
            <v>7.4099999999999999E-3</v>
          </cell>
          <cell r="HS39">
            <v>7.4099999999999999E-3</v>
          </cell>
          <cell r="HT39">
            <v>7.4099999999999999E-3</v>
          </cell>
          <cell r="HU39">
            <v>7.4099999999999999E-3</v>
          </cell>
          <cell r="HV39">
            <v>7.4099999999999999E-3</v>
          </cell>
          <cell r="HW39">
            <v>7.4099999999999999E-3</v>
          </cell>
          <cell r="HX39">
            <v>7.4099999999999999E-3</v>
          </cell>
          <cell r="HY39">
            <v>7.4099999999999999E-3</v>
          </cell>
          <cell r="HZ39">
            <v>7.4099999999999999E-3</v>
          </cell>
          <cell r="IA39">
            <v>7.4099999999999999E-3</v>
          </cell>
          <cell r="IB39">
            <v>7.4099999999999999E-3</v>
          </cell>
          <cell r="IC39">
            <v>7.4099999999999999E-3</v>
          </cell>
          <cell r="ID39">
            <v>7.4099999999999999E-3</v>
          </cell>
          <cell r="IE39">
            <v>7.4099999999999999E-3</v>
          </cell>
          <cell r="IF39">
            <v>7.4099999999999999E-3</v>
          </cell>
          <cell r="IG39">
            <v>7.4099999999999999E-3</v>
          </cell>
          <cell r="IH39">
            <v>7.4099999999999999E-3</v>
          </cell>
          <cell r="II39">
            <v>7.4099999999999999E-3</v>
          </cell>
          <cell r="IJ39">
            <v>7.4099999999999999E-3</v>
          </cell>
          <cell r="IK39">
            <v>7.4099999999999999E-3</v>
          </cell>
          <cell r="IL39">
            <v>7.4099999999999999E-3</v>
          </cell>
          <cell r="IM39">
            <v>7.4099999999999999E-3</v>
          </cell>
          <cell r="IN39">
            <v>7.4099999999999999E-3</v>
          </cell>
          <cell r="IO39">
            <v>7.4099999999999999E-3</v>
          </cell>
          <cell r="IP39">
            <v>7.4099999999999999E-3</v>
          </cell>
          <cell r="IQ39">
            <v>7.4099999999999999E-3</v>
          </cell>
          <cell r="IR39">
            <v>7.4099999999999999E-3</v>
          </cell>
          <cell r="IS39">
            <v>7.4099999999999999E-3</v>
          </cell>
          <cell r="IT39">
            <v>7.4099999999999999E-3</v>
          </cell>
          <cell r="IU39">
            <v>7.4099999999999999E-3</v>
          </cell>
          <cell r="IV39">
            <v>7.4099999999999999E-3</v>
          </cell>
          <cell r="IW39">
            <v>7.4099999999999999E-3</v>
          </cell>
          <cell r="IX39">
            <v>7.4099999999999999E-3</v>
          </cell>
          <cell r="IY39">
            <v>7.4099999999999999E-3</v>
          </cell>
          <cell r="IZ39">
            <v>7.4099999999999999E-3</v>
          </cell>
          <cell r="JA39">
            <v>7.4099999999999999E-3</v>
          </cell>
          <cell r="JB39">
            <v>7.4099999999999999E-3</v>
          </cell>
          <cell r="JC39">
            <v>7.4099999999999999E-3</v>
          </cell>
          <cell r="JD39">
            <v>7.4099999999999999E-3</v>
          </cell>
          <cell r="JE39">
            <v>7.4099999999999999E-3</v>
          </cell>
          <cell r="JF39">
            <v>7.4099999999999999E-3</v>
          </cell>
          <cell r="JG39">
            <v>7.4099999999999999E-3</v>
          </cell>
          <cell r="JH39">
            <v>7.4099999999999999E-3</v>
          </cell>
          <cell r="JI39">
            <v>7.4099999999999999E-3</v>
          </cell>
          <cell r="JJ39">
            <v>7.4099999999999999E-3</v>
          </cell>
          <cell r="JK39">
            <v>7.4099999999999999E-3</v>
          </cell>
          <cell r="JL39">
            <v>7.4099999999999999E-3</v>
          </cell>
          <cell r="JM39">
            <v>7.4099999999999999E-3</v>
          </cell>
          <cell r="JN39">
            <v>7.4099999999999999E-3</v>
          </cell>
          <cell r="JO39">
            <v>7.4099999999999999E-3</v>
          </cell>
          <cell r="JP39">
            <v>7.4099999999999999E-3</v>
          </cell>
          <cell r="JQ39">
            <v>7.4099999999999999E-3</v>
          </cell>
          <cell r="JR39">
            <v>7.4099999999999999E-3</v>
          </cell>
          <cell r="JS39">
            <v>7.4099999999999999E-3</v>
          </cell>
          <cell r="JT39">
            <v>7.4099999999999999E-3</v>
          </cell>
          <cell r="JU39">
            <v>7.4099999999999999E-3</v>
          </cell>
          <cell r="JV39">
            <v>7.4099999999999999E-3</v>
          </cell>
          <cell r="JW39">
            <v>7.4099999999999999E-3</v>
          </cell>
          <cell r="JX39">
            <v>7.4099999999999999E-3</v>
          </cell>
          <cell r="JY39">
            <v>7.4099999999999999E-3</v>
          </cell>
          <cell r="JZ39">
            <v>7.4099999999999999E-3</v>
          </cell>
          <cell r="KA39">
            <v>7.4099999999999999E-3</v>
          </cell>
          <cell r="KB39">
            <v>7.4099999999999999E-3</v>
          </cell>
          <cell r="KC39">
            <v>7.4099999999999999E-3</v>
          </cell>
          <cell r="KD39">
            <v>7.4099999999999999E-3</v>
          </cell>
          <cell r="KE39">
            <v>7.4099999999999999E-3</v>
          </cell>
          <cell r="KF39">
            <v>7.4099999999999999E-3</v>
          </cell>
        </row>
        <row r="44">
          <cell r="C44" t="str">
            <v>Tax Life</v>
          </cell>
          <cell r="D44" t="str">
            <v>Total</v>
          </cell>
          <cell r="E44">
            <v>1</v>
          </cell>
          <cell r="F44">
            <v>2</v>
          </cell>
          <cell r="G44">
            <v>3</v>
          </cell>
          <cell r="H44">
            <v>4</v>
          </cell>
          <cell r="I44">
            <v>5</v>
          </cell>
          <cell r="J44">
            <v>6</v>
          </cell>
          <cell r="K44">
            <v>7</v>
          </cell>
          <cell r="L44">
            <v>8</v>
          </cell>
          <cell r="M44">
            <v>9</v>
          </cell>
          <cell r="N44">
            <v>10</v>
          </cell>
          <cell r="O44">
            <v>11</v>
          </cell>
          <cell r="P44">
            <v>12</v>
          </cell>
          <cell r="Q44">
            <v>13</v>
          </cell>
          <cell r="R44">
            <v>14</v>
          </cell>
          <cell r="S44">
            <v>15</v>
          </cell>
          <cell r="T44">
            <v>16</v>
          </cell>
          <cell r="U44">
            <v>17</v>
          </cell>
          <cell r="V44">
            <v>18</v>
          </cell>
          <cell r="W44">
            <v>19</v>
          </cell>
          <cell r="X44">
            <v>20</v>
          </cell>
          <cell r="Y44">
            <v>21</v>
          </cell>
          <cell r="Z44">
            <v>22</v>
          </cell>
          <cell r="AA44">
            <v>23</v>
          </cell>
          <cell r="AB44">
            <v>24</v>
          </cell>
          <cell r="AC44">
            <v>25</v>
          </cell>
          <cell r="AD44">
            <v>26</v>
          </cell>
          <cell r="AE44">
            <v>27</v>
          </cell>
          <cell r="AF44">
            <v>28</v>
          </cell>
          <cell r="AG44">
            <v>29</v>
          </cell>
          <cell r="AH44">
            <v>30</v>
          </cell>
          <cell r="AI44">
            <v>31</v>
          </cell>
          <cell r="AJ44">
            <v>32</v>
          </cell>
          <cell r="AK44">
            <v>33</v>
          </cell>
          <cell r="AL44">
            <v>34</v>
          </cell>
          <cell r="AM44">
            <v>35</v>
          </cell>
          <cell r="AN44">
            <v>36</v>
          </cell>
          <cell r="AO44">
            <v>37</v>
          </cell>
          <cell r="AP44">
            <v>38</v>
          </cell>
          <cell r="AQ44">
            <v>39</v>
          </cell>
          <cell r="AR44">
            <v>40</v>
          </cell>
          <cell r="AS44">
            <v>41</v>
          </cell>
          <cell r="AT44">
            <v>42</v>
          </cell>
          <cell r="AU44">
            <v>43</v>
          </cell>
          <cell r="AV44">
            <v>44</v>
          </cell>
          <cell r="AW44">
            <v>45</v>
          </cell>
          <cell r="AX44">
            <v>46</v>
          </cell>
          <cell r="AY44">
            <v>47</v>
          </cell>
          <cell r="AZ44">
            <v>48</v>
          </cell>
          <cell r="BA44">
            <v>49</v>
          </cell>
          <cell r="BB44">
            <v>50</v>
          </cell>
          <cell r="BC44">
            <v>51</v>
          </cell>
          <cell r="BD44">
            <v>52</v>
          </cell>
          <cell r="BE44">
            <v>53</v>
          </cell>
          <cell r="BF44">
            <v>54</v>
          </cell>
          <cell r="BG44">
            <v>55</v>
          </cell>
          <cell r="BH44">
            <v>56</v>
          </cell>
          <cell r="BI44">
            <v>57</v>
          </cell>
          <cell r="BJ44">
            <v>58</v>
          </cell>
          <cell r="BK44">
            <v>59</v>
          </cell>
          <cell r="BL44">
            <v>60</v>
          </cell>
          <cell r="BM44">
            <v>61</v>
          </cell>
          <cell r="BN44">
            <v>62</v>
          </cell>
          <cell r="BO44">
            <v>63</v>
          </cell>
          <cell r="BP44">
            <v>64</v>
          </cell>
          <cell r="BQ44">
            <v>65</v>
          </cell>
          <cell r="BR44">
            <v>66</v>
          </cell>
          <cell r="BS44">
            <v>67</v>
          </cell>
          <cell r="BT44">
            <v>68</v>
          </cell>
          <cell r="BU44">
            <v>69</v>
          </cell>
          <cell r="BV44">
            <v>70</v>
          </cell>
          <cell r="BW44">
            <v>71</v>
          </cell>
          <cell r="BX44">
            <v>72</v>
          </cell>
          <cell r="BY44">
            <v>73</v>
          </cell>
          <cell r="BZ44">
            <v>74</v>
          </cell>
          <cell r="CA44">
            <v>75</v>
          </cell>
          <cell r="CB44">
            <v>76</v>
          </cell>
          <cell r="CC44">
            <v>77</v>
          </cell>
          <cell r="CD44">
            <v>78</v>
          </cell>
          <cell r="CE44">
            <v>79</v>
          </cell>
          <cell r="CF44">
            <v>80</v>
          </cell>
          <cell r="CG44">
            <v>81</v>
          </cell>
          <cell r="CH44">
            <v>82</v>
          </cell>
          <cell r="CI44">
            <v>83</v>
          </cell>
          <cell r="CJ44">
            <v>84</v>
          </cell>
          <cell r="CK44">
            <v>85</v>
          </cell>
          <cell r="CL44">
            <v>86</v>
          </cell>
          <cell r="CM44">
            <v>87</v>
          </cell>
          <cell r="CN44">
            <v>88</v>
          </cell>
          <cell r="CO44">
            <v>89</v>
          </cell>
          <cell r="CP44">
            <v>90</v>
          </cell>
          <cell r="CQ44">
            <v>91</v>
          </cell>
          <cell r="CR44">
            <v>92</v>
          </cell>
          <cell r="CS44">
            <v>93</v>
          </cell>
          <cell r="CT44">
            <v>94</v>
          </cell>
          <cell r="CU44">
            <v>95</v>
          </cell>
          <cell r="CV44">
            <v>96</v>
          </cell>
          <cell r="CW44">
            <v>97</v>
          </cell>
          <cell r="CX44">
            <v>98</v>
          </cell>
          <cell r="CY44">
            <v>99</v>
          </cell>
          <cell r="CZ44">
            <v>100</v>
          </cell>
          <cell r="DA44">
            <v>101</v>
          </cell>
        </row>
        <row r="45">
          <cell r="B45" t="str">
            <v>3 Yrs MACRS</v>
          </cell>
          <cell r="C45" t="str">
            <v>3 Yrs MACRS</v>
          </cell>
          <cell r="D45">
            <v>1</v>
          </cell>
          <cell r="E45">
            <v>0.33333000000000002</v>
          </cell>
          <cell r="F45">
            <v>0.44445000000000001</v>
          </cell>
          <cell r="G45">
            <v>0.14815</v>
          </cell>
          <cell r="H45">
            <v>7.4069999999999997E-2</v>
          </cell>
        </row>
        <row r="46">
          <cell r="B46" t="str">
            <v>5 Yrs MACRS</v>
          </cell>
          <cell r="C46" t="str">
            <v>5 Yrs MACRS</v>
          </cell>
          <cell r="D46">
            <v>0.99999999999999989</v>
          </cell>
          <cell r="E46">
            <v>0.2</v>
          </cell>
          <cell r="F46">
            <v>0.32</v>
          </cell>
          <cell r="G46">
            <v>0.192</v>
          </cell>
          <cell r="H46">
            <v>0.1152</v>
          </cell>
          <cell r="I46">
            <v>0.1152</v>
          </cell>
          <cell r="J46">
            <v>5.7599999999999998E-2</v>
          </cell>
        </row>
        <row r="47">
          <cell r="B47" t="str">
            <v>7 Yr MACRS</v>
          </cell>
          <cell r="C47" t="str">
            <v>7 Yr MACRS</v>
          </cell>
          <cell r="D47">
            <v>1.0000000000000002</v>
          </cell>
          <cell r="E47">
            <v>0.14285999999999999</v>
          </cell>
          <cell r="F47">
            <v>0.24490000000000001</v>
          </cell>
          <cell r="G47">
            <v>0.17493</v>
          </cell>
          <cell r="H47">
            <v>0.12495000000000001</v>
          </cell>
          <cell r="I47">
            <v>8.9249999999999996E-2</v>
          </cell>
          <cell r="J47">
            <v>8.924E-2</v>
          </cell>
          <cell r="K47">
            <v>8.9249999999999996E-2</v>
          </cell>
          <cell r="L47">
            <v>4.462E-2</v>
          </cell>
        </row>
        <row r="48">
          <cell r="B48" t="str">
            <v>10 Yrs MACRS</v>
          </cell>
          <cell r="C48" t="str">
            <v>10 Yrs MACRS</v>
          </cell>
          <cell r="D48">
            <v>1</v>
          </cell>
          <cell r="E48">
            <v>0.1</v>
          </cell>
          <cell r="F48">
            <v>0.18</v>
          </cell>
          <cell r="G48">
            <v>0.14399999999999999</v>
          </cell>
          <cell r="H48">
            <v>0.1152</v>
          </cell>
          <cell r="I48">
            <v>9.2160000000000006E-2</v>
          </cell>
          <cell r="J48">
            <v>7.3730000000000004E-2</v>
          </cell>
          <cell r="K48">
            <v>6.5540000000000001E-2</v>
          </cell>
          <cell r="L48">
            <v>6.5530000000000005E-2</v>
          </cell>
          <cell r="M48">
            <v>6.5540000000000001E-2</v>
          </cell>
          <cell r="N48">
            <v>6.5530000000000005E-2</v>
          </cell>
          <cell r="O48">
            <v>3.2770000000000001E-2</v>
          </cell>
        </row>
        <row r="49">
          <cell r="B49" t="str">
            <v>15 Yrs MACRS</v>
          </cell>
          <cell r="C49" t="str">
            <v>15 Yrs MACRS</v>
          </cell>
          <cell r="D49">
            <v>1.0000000000000004</v>
          </cell>
          <cell r="E49">
            <v>0.05</v>
          </cell>
          <cell r="F49">
            <v>9.5000000000000001E-2</v>
          </cell>
          <cell r="G49">
            <v>8.5500000000000007E-2</v>
          </cell>
          <cell r="H49">
            <v>7.6950000000000005E-2</v>
          </cell>
          <cell r="I49">
            <v>6.9260000000000002E-2</v>
          </cell>
          <cell r="J49">
            <v>6.2330000000000003E-2</v>
          </cell>
          <cell r="K49">
            <v>5.9049999999999998E-2</v>
          </cell>
          <cell r="L49">
            <v>5.9049999999999998E-2</v>
          </cell>
          <cell r="M49">
            <v>5.9049999999999998E-2</v>
          </cell>
          <cell r="N49">
            <v>5.9049999999999998E-2</v>
          </cell>
          <cell r="O49">
            <v>5.9049999999999998E-2</v>
          </cell>
          <cell r="P49">
            <v>5.9049999999999998E-2</v>
          </cell>
          <cell r="Q49">
            <v>5.9049999999999998E-2</v>
          </cell>
          <cell r="R49">
            <v>5.9040000000000002E-2</v>
          </cell>
          <cell r="S49">
            <v>5.9049999999999998E-2</v>
          </cell>
          <cell r="T49">
            <v>2.9520000000000001E-2</v>
          </cell>
        </row>
        <row r="50">
          <cell r="B50" t="str">
            <v>20 Yrs MACRS</v>
          </cell>
          <cell r="C50" t="str">
            <v>20 Yrs MACRS</v>
          </cell>
          <cell r="D50">
            <v>0.99999999999999956</v>
          </cell>
          <cell r="E50">
            <v>3.7499999999999999E-2</v>
          </cell>
          <cell r="F50">
            <v>7.2188000000000002E-2</v>
          </cell>
          <cell r="G50">
            <v>6.6772999999999999E-2</v>
          </cell>
          <cell r="H50">
            <v>6.1765E-2</v>
          </cell>
          <cell r="I50">
            <v>5.7133000000000003E-2</v>
          </cell>
          <cell r="J50">
            <v>5.2847999999999999E-2</v>
          </cell>
          <cell r="K50">
            <v>4.8883999999999997E-2</v>
          </cell>
          <cell r="L50">
            <v>4.5218000000000001E-2</v>
          </cell>
          <cell r="M50">
            <v>4.4615000000000002E-2</v>
          </cell>
          <cell r="N50">
            <v>4.4615000000000002E-2</v>
          </cell>
          <cell r="O50">
            <v>4.4615000000000002E-2</v>
          </cell>
          <cell r="P50">
            <v>4.4615000000000002E-2</v>
          </cell>
          <cell r="Q50">
            <v>4.4615000000000002E-2</v>
          </cell>
          <cell r="R50">
            <v>4.4615000000000002E-2</v>
          </cell>
          <cell r="S50">
            <v>4.4615000000000002E-2</v>
          </cell>
          <cell r="T50">
            <v>4.4615000000000002E-2</v>
          </cell>
          <cell r="U50">
            <v>4.4615000000000002E-2</v>
          </cell>
          <cell r="V50">
            <v>4.4615000000000002E-2</v>
          </cell>
          <cell r="W50">
            <v>4.4615000000000002E-2</v>
          </cell>
          <cell r="X50">
            <v>4.4615000000000002E-2</v>
          </cell>
          <cell r="Y50">
            <v>2.2311000000000001E-2</v>
          </cell>
        </row>
        <row r="51">
          <cell r="B51" t="str">
            <v>39 Yrs MACRS</v>
          </cell>
          <cell r="C51" t="str">
            <v>39 Yrs MACRS</v>
          </cell>
          <cell r="D51">
            <v>0.99999999999999989</v>
          </cell>
          <cell r="E51">
            <v>2.461E-2</v>
          </cell>
          <cell r="F51">
            <v>2.564E-2</v>
          </cell>
          <cell r="G51">
            <v>2.564E-2</v>
          </cell>
          <cell r="H51">
            <v>2.564E-2</v>
          </cell>
          <cell r="I51">
            <v>2.564E-2</v>
          </cell>
          <cell r="J51">
            <v>2.564E-2</v>
          </cell>
          <cell r="K51">
            <v>2.564E-2</v>
          </cell>
          <cell r="L51">
            <v>2.564E-2</v>
          </cell>
          <cell r="M51">
            <v>2.564E-2</v>
          </cell>
          <cell r="N51">
            <v>2.564E-2</v>
          </cell>
          <cell r="O51">
            <v>2.564E-2</v>
          </cell>
          <cell r="P51">
            <v>2.564E-2</v>
          </cell>
          <cell r="Q51">
            <v>2.564E-2</v>
          </cell>
          <cell r="R51">
            <v>2.564E-2</v>
          </cell>
          <cell r="S51">
            <v>2.564E-2</v>
          </cell>
          <cell r="T51">
            <v>2.564E-2</v>
          </cell>
          <cell r="U51">
            <v>2.564E-2</v>
          </cell>
          <cell r="V51">
            <v>2.564E-2</v>
          </cell>
          <cell r="W51">
            <v>2.564E-2</v>
          </cell>
          <cell r="X51">
            <v>2.564E-2</v>
          </cell>
          <cell r="Y51">
            <v>2.564E-2</v>
          </cell>
          <cell r="Z51">
            <v>2.564E-2</v>
          </cell>
          <cell r="AA51">
            <v>2.564E-2</v>
          </cell>
          <cell r="AB51">
            <v>2.564E-2</v>
          </cell>
          <cell r="AC51">
            <v>2.564E-2</v>
          </cell>
          <cell r="AD51">
            <v>2.564E-2</v>
          </cell>
          <cell r="AE51">
            <v>2.564E-2</v>
          </cell>
          <cell r="AF51">
            <v>2.564E-2</v>
          </cell>
          <cell r="AG51">
            <v>2.564E-2</v>
          </cell>
          <cell r="AH51">
            <v>2.564E-2</v>
          </cell>
          <cell r="AI51">
            <v>2.564E-2</v>
          </cell>
          <cell r="AJ51">
            <v>2.564E-2</v>
          </cell>
          <cell r="AK51">
            <v>2.564E-2</v>
          </cell>
          <cell r="AL51">
            <v>2.564E-2</v>
          </cell>
          <cell r="AM51">
            <v>2.564E-2</v>
          </cell>
          <cell r="AN51">
            <v>2.564E-2</v>
          </cell>
          <cell r="AO51">
            <v>2.564E-2</v>
          </cell>
          <cell r="AP51">
            <v>2.564E-2</v>
          </cell>
          <cell r="AQ51">
            <v>2.564E-2</v>
          </cell>
          <cell r="AR51">
            <v>1.07E-3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</row>
        <row r="52">
          <cell r="B52" t="str">
            <v>3 Yrs MACRS 50% BONUS (F&amp;S)</v>
          </cell>
          <cell r="C52" t="str">
            <v>3 Yrs MACRS 50% BONUS (F&amp;S)</v>
          </cell>
          <cell r="D52">
            <v>1</v>
          </cell>
          <cell r="E52">
            <v>0.66666500000000006</v>
          </cell>
          <cell r="F52">
            <v>0.22222500000000001</v>
          </cell>
          <cell r="G52">
            <v>7.4075000000000002E-2</v>
          </cell>
          <cell r="H52">
            <v>3.7034999999999998E-2</v>
          </cell>
        </row>
        <row r="53">
          <cell r="B53" t="str">
            <v>5 Yrs MACRS 50% BONUS (F&amp;S)</v>
          </cell>
          <cell r="C53" t="str">
            <v>5 Yrs MACRS 50% BONUS (F&amp;S)</v>
          </cell>
          <cell r="D53">
            <v>1</v>
          </cell>
          <cell r="E53">
            <v>0.6</v>
          </cell>
          <cell r="F53">
            <v>0.16</v>
          </cell>
          <cell r="G53">
            <v>9.6000000000000002E-2</v>
          </cell>
          <cell r="H53">
            <v>5.7599999999999998E-2</v>
          </cell>
          <cell r="I53">
            <v>5.7599999999999998E-2</v>
          </cell>
          <cell r="J53">
            <v>2.8799999999999999E-2</v>
          </cell>
        </row>
        <row r="54">
          <cell r="B54" t="str">
            <v>7 Yrs MACRS 50% BONUS (F&amp;S)</v>
          </cell>
          <cell r="C54" t="str">
            <v>7 Yrs MACRS 50% BONUS (F&amp;S)</v>
          </cell>
          <cell r="D54">
            <v>1</v>
          </cell>
          <cell r="E54">
            <v>0.57142999999999999</v>
          </cell>
          <cell r="F54">
            <v>0.12245</v>
          </cell>
          <cell r="G54">
            <v>8.7465000000000001E-2</v>
          </cell>
          <cell r="H54">
            <v>6.2475000000000003E-2</v>
          </cell>
          <cell r="I54">
            <v>4.4624999999999998E-2</v>
          </cell>
          <cell r="J54">
            <v>4.462E-2</v>
          </cell>
          <cell r="K54">
            <v>4.4624999999999998E-2</v>
          </cell>
          <cell r="L54">
            <v>2.231E-2</v>
          </cell>
        </row>
        <row r="55">
          <cell r="B55" t="str">
            <v>10 Yrs MACRS 50% BONUS (F&amp;S)</v>
          </cell>
          <cell r="C55" t="str">
            <v>10 Yrs MACRS 50% BONUS (F&amp;S)</v>
          </cell>
          <cell r="D55">
            <v>1</v>
          </cell>
          <cell r="E55">
            <v>0.55000000000000004</v>
          </cell>
          <cell r="F55">
            <v>0.09</v>
          </cell>
          <cell r="G55">
            <v>7.1999999999999995E-2</v>
          </cell>
          <cell r="H55">
            <v>5.7599999999999998E-2</v>
          </cell>
          <cell r="I55">
            <v>4.6080000000000003E-2</v>
          </cell>
          <cell r="J55">
            <v>3.6865000000000002E-2</v>
          </cell>
          <cell r="K55">
            <v>3.2770000000000001E-2</v>
          </cell>
          <cell r="L55">
            <v>3.2765000000000002E-2</v>
          </cell>
          <cell r="M55">
            <v>3.2770000000000001E-2</v>
          </cell>
          <cell r="N55">
            <v>3.2765000000000002E-2</v>
          </cell>
          <cell r="O55">
            <v>1.6385E-2</v>
          </cell>
        </row>
        <row r="56">
          <cell r="B56" t="str">
            <v>15 Yrs MACRS 50% BONUS (F&amp;S)</v>
          </cell>
          <cell r="C56" t="str">
            <v>15 Yrs MACRS 50% BONUS (F&amp;S)</v>
          </cell>
          <cell r="D56">
            <v>1.0000000000000002</v>
          </cell>
          <cell r="E56">
            <v>0.47981707287090819</v>
          </cell>
          <cell r="F56">
            <v>5.2018292712909191E-2</v>
          </cell>
          <cell r="G56">
            <v>4.6816463441618279E-2</v>
          </cell>
          <cell r="H56">
            <v>4.2134817097456451E-2</v>
          </cell>
          <cell r="I56">
            <v>3.7924073192590432E-2</v>
          </cell>
          <cell r="J56">
            <v>3.4129475629427683E-2</v>
          </cell>
          <cell r="K56">
            <v>3.2333475628392498E-2</v>
          </cell>
          <cell r="L56">
            <v>3.2333475628392498E-2</v>
          </cell>
          <cell r="M56">
            <v>3.2333475628392498E-2</v>
          </cell>
          <cell r="N56">
            <v>3.2333475628392498E-2</v>
          </cell>
          <cell r="O56">
            <v>3.2333475628392498E-2</v>
          </cell>
          <cell r="P56">
            <v>3.2333475628392498E-2</v>
          </cell>
          <cell r="Q56">
            <v>3.2333475628392498E-2</v>
          </cell>
          <cell r="R56">
            <v>3.232800001863325E-2</v>
          </cell>
          <cell r="S56">
            <v>3.2333475628392498E-2</v>
          </cell>
          <cell r="T56">
            <v>1.6164000009316625E-2</v>
          </cell>
        </row>
        <row r="57">
          <cell r="B57" t="str">
            <v>15 Yrs MACRS 40% BONUS (F&amp;S)</v>
          </cell>
          <cell r="C57" t="str">
            <v>15 Yrs MACRS 40% BONUS (F&amp;S)</v>
          </cell>
          <cell r="D57">
            <v>0.99999999999999978</v>
          </cell>
          <cell r="E57">
            <v>0.43000000000000005</v>
          </cell>
          <cell r="F57">
            <v>5.6999999999999995E-2</v>
          </cell>
          <cell r="G57">
            <v>5.1300000000000005E-2</v>
          </cell>
          <cell r="H57">
            <v>4.6170000000000003E-2</v>
          </cell>
          <cell r="I57">
            <v>4.1556000000000003E-2</v>
          </cell>
          <cell r="J57">
            <v>3.7398000000000001E-2</v>
          </cell>
          <cell r="K57">
            <v>3.5429999999999996E-2</v>
          </cell>
          <cell r="L57">
            <v>3.5429999999999996E-2</v>
          </cell>
          <cell r="M57">
            <v>3.5429999999999996E-2</v>
          </cell>
          <cell r="N57">
            <v>3.5429999999999996E-2</v>
          </cell>
          <cell r="O57">
            <v>3.5429999999999996E-2</v>
          </cell>
          <cell r="P57">
            <v>3.5429999999999996E-2</v>
          </cell>
          <cell r="Q57">
            <v>3.5429999999999996E-2</v>
          </cell>
          <cell r="R57">
            <v>3.5423999999999997E-2</v>
          </cell>
          <cell r="S57">
            <v>3.5429999999999996E-2</v>
          </cell>
          <cell r="T57">
            <v>1.7711999999999999E-2</v>
          </cell>
        </row>
        <row r="58">
          <cell r="B58" t="str">
            <v>15 Yrs MACRS 30% BONUS (F&amp;S)</v>
          </cell>
          <cell r="C58" t="str">
            <v>15 Yrs MACRS 30% BONUS (F&amp;S)</v>
          </cell>
          <cell r="D58">
            <v>1</v>
          </cell>
          <cell r="E58">
            <v>0.33499999999999996</v>
          </cell>
          <cell r="F58">
            <v>6.649999999999999E-2</v>
          </cell>
          <cell r="G58">
            <v>5.985E-2</v>
          </cell>
          <cell r="H58">
            <v>5.3865000000000003E-2</v>
          </cell>
          <cell r="I58">
            <v>4.8481999999999997E-2</v>
          </cell>
          <cell r="J58">
            <v>4.3631000000000003E-2</v>
          </cell>
          <cell r="K58">
            <v>4.1334999999999997E-2</v>
          </cell>
          <cell r="L58">
            <v>4.1334999999999997E-2</v>
          </cell>
          <cell r="M58">
            <v>4.1334999999999997E-2</v>
          </cell>
          <cell r="N58">
            <v>4.1334999999999997E-2</v>
          </cell>
          <cell r="O58">
            <v>4.1334999999999997E-2</v>
          </cell>
          <cell r="P58">
            <v>4.1334999999999997E-2</v>
          </cell>
          <cell r="Q58">
            <v>4.1334999999999997E-2</v>
          </cell>
          <cell r="R58">
            <v>4.1327999999999997E-2</v>
          </cell>
          <cell r="S58">
            <v>4.1334999999999997E-2</v>
          </cell>
          <cell r="T58">
            <v>2.0663999999999998E-2</v>
          </cell>
        </row>
        <row r="59">
          <cell r="B59" t="str">
            <v>20 Yrs MACRS 50% BONUS (F&amp;S)</v>
          </cell>
          <cell r="C59" t="str">
            <v>20 Yrs MACRS 50% BONUS (F&amp;S)</v>
          </cell>
          <cell r="D59">
            <v>1.0000000000000004</v>
          </cell>
          <cell r="E59">
            <v>0.51875000000000004</v>
          </cell>
          <cell r="F59">
            <v>3.6094000000000001E-2</v>
          </cell>
          <cell r="G59">
            <v>3.33865E-2</v>
          </cell>
          <cell r="H59">
            <v>3.08825E-2</v>
          </cell>
          <cell r="I59">
            <v>2.8566500000000002E-2</v>
          </cell>
          <cell r="J59">
            <v>2.6424E-2</v>
          </cell>
          <cell r="K59">
            <v>2.4441999999999998E-2</v>
          </cell>
          <cell r="L59">
            <v>2.2609000000000001E-2</v>
          </cell>
          <cell r="M59">
            <v>2.2307500000000001E-2</v>
          </cell>
          <cell r="N59">
            <v>2.2307500000000001E-2</v>
          </cell>
          <cell r="O59">
            <v>2.2307500000000001E-2</v>
          </cell>
          <cell r="P59">
            <v>2.2307500000000001E-2</v>
          </cell>
          <cell r="Q59">
            <v>2.2307500000000001E-2</v>
          </cell>
          <cell r="R59">
            <v>2.2307500000000001E-2</v>
          </cell>
          <cell r="S59">
            <v>2.2307500000000001E-2</v>
          </cell>
          <cell r="T59">
            <v>2.2307500000000001E-2</v>
          </cell>
          <cell r="U59">
            <v>2.2307500000000001E-2</v>
          </cell>
          <cell r="V59">
            <v>2.2307500000000001E-2</v>
          </cell>
          <cell r="W59">
            <v>2.2307500000000001E-2</v>
          </cell>
          <cell r="X59">
            <v>2.2307500000000001E-2</v>
          </cell>
          <cell r="Y59">
            <v>1.11555E-2</v>
          </cell>
        </row>
        <row r="60">
          <cell r="B60" t="str">
            <v>39 Yrs MACRS 50% BONUS (F&amp;S)</v>
          </cell>
          <cell r="C60" t="str">
            <v>39 Yrs MACRS 50% BONUS (F&amp;S)</v>
          </cell>
          <cell r="D60">
            <v>1.000000000000002</v>
          </cell>
          <cell r="E60">
            <v>0.51230500000000001</v>
          </cell>
          <cell r="F60">
            <v>1.282E-2</v>
          </cell>
          <cell r="G60">
            <v>1.282E-2</v>
          </cell>
          <cell r="H60">
            <v>1.282E-2</v>
          </cell>
          <cell r="I60">
            <v>1.282E-2</v>
          </cell>
          <cell r="J60">
            <v>1.282E-2</v>
          </cell>
          <cell r="K60">
            <v>1.282E-2</v>
          </cell>
          <cell r="L60">
            <v>1.282E-2</v>
          </cell>
          <cell r="M60">
            <v>1.282E-2</v>
          </cell>
          <cell r="N60">
            <v>1.282E-2</v>
          </cell>
          <cell r="O60">
            <v>1.282E-2</v>
          </cell>
          <cell r="P60">
            <v>1.282E-2</v>
          </cell>
          <cell r="Q60">
            <v>1.282E-2</v>
          </cell>
          <cell r="R60">
            <v>1.282E-2</v>
          </cell>
          <cell r="S60">
            <v>1.282E-2</v>
          </cell>
          <cell r="T60">
            <v>1.282E-2</v>
          </cell>
          <cell r="U60">
            <v>1.282E-2</v>
          </cell>
          <cell r="V60">
            <v>1.282E-2</v>
          </cell>
          <cell r="W60">
            <v>1.282E-2</v>
          </cell>
          <cell r="X60">
            <v>1.282E-2</v>
          </cell>
          <cell r="Y60">
            <v>1.282E-2</v>
          </cell>
          <cell r="Z60">
            <v>1.282E-2</v>
          </cell>
          <cell r="AA60">
            <v>1.282E-2</v>
          </cell>
          <cell r="AB60">
            <v>1.282E-2</v>
          </cell>
          <cell r="AC60">
            <v>1.282E-2</v>
          </cell>
          <cell r="AD60">
            <v>1.282E-2</v>
          </cell>
          <cell r="AE60">
            <v>1.282E-2</v>
          </cell>
          <cell r="AF60">
            <v>1.282E-2</v>
          </cell>
          <cell r="AG60">
            <v>1.282E-2</v>
          </cell>
          <cell r="AH60">
            <v>1.282E-2</v>
          </cell>
          <cell r="AI60">
            <v>1.282E-2</v>
          </cell>
          <cell r="AJ60">
            <v>1.282E-2</v>
          </cell>
          <cell r="AK60">
            <v>1.282E-2</v>
          </cell>
          <cell r="AL60">
            <v>1.282E-2</v>
          </cell>
          <cell r="AM60">
            <v>1.282E-2</v>
          </cell>
          <cell r="AN60">
            <v>1.282E-2</v>
          </cell>
          <cell r="AO60">
            <v>1.282E-2</v>
          </cell>
          <cell r="AP60">
            <v>1.282E-2</v>
          </cell>
          <cell r="AQ60">
            <v>1.282E-2</v>
          </cell>
          <cell r="AR60">
            <v>5.3499999999999999E-4</v>
          </cell>
        </row>
        <row r="61">
          <cell r="B61" t="str">
            <v>3 Yrs MACRS 50% BONUS (F)</v>
          </cell>
          <cell r="C61" t="str">
            <v>3 Yrs MACRS 50% BONUS (F)</v>
          </cell>
          <cell r="D61">
            <v>1.0000000000000002</v>
          </cell>
          <cell r="E61">
            <v>0.63689877402025785</v>
          </cell>
          <cell r="F61">
            <v>0.24206929948354725</v>
          </cell>
          <cell r="G61">
            <v>8.068976649451573E-2</v>
          </cell>
          <cell r="H61">
            <v>4.0342160001679249E-2</v>
          </cell>
        </row>
        <row r="62">
          <cell r="B62" t="str">
            <v>5 Yrs MACRS 50% BONUS (F)</v>
          </cell>
          <cell r="C62" t="str">
            <v>5 Yrs MACRS 50% BONUS (F)</v>
          </cell>
          <cell r="D62">
            <v>0.99999999999999978</v>
          </cell>
          <cell r="E62">
            <v>0.56428070742077219</v>
          </cell>
          <cell r="F62">
            <v>0.1742877170316911</v>
          </cell>
          <cell r="G62">
            <v>0.10457263021901467</v>
          </cell>
          <cell r="H62">
            <v>6.2743578131408795E-2</v>
          </cell>
          <cell r="I62">
            <v>6.2743578131408795E-2</v>
          </cell>
          <cell r="J62">
            <v>3.1371789065704404E-2</v>
          </cell>
        </row>
        <row r="63">
          <cell r="B63" t="str">
            <v>7 Yrs MACRS 50% BONUS (F)</v>
          </cell>
          <cell r="C63" t="str">
            <v>7 Yrs MACRS 50% BONUS (F)</v>
          </cell>
          <cell r="D63">
            <v>0.99999999999999989</v>
          </cell>
          <cell r="E63">
            <v>0.5331594569483008</v>
          </cell>
          <cell r="F63">
            <v>0.13338456844081611</v>
          </cell>
          <cell r="G63">
            <v>9.5275469813605379E-2</v>
          </cell>
          <cell r="H63">
            <v>6.805390700971814E-2</v>
          </cell>
          <cell r="I63">
            <v>4.8609933578370103E-2</v>
          </cell>
          <cell r="J63">
            <v>4.8604487087212857E-2</v>
          </cell>
          <cell r="K63">
            <v>4.8609933578370103E-2</v>
          </cell>
          <cell r="L63">
            <v>2.4302243543606428E-2</v>
          </cell>
        </row>
        <row r="64">
          <cell r="B64" t="str">
            <v>10 Yrs MACRS 50% BONUS (F)</v>
          </cell>
          <cell r="C64" t="str">
            <v>10 Yrs MACRS 50% BONUS (F)</v>
          </cell>
          <cell r="D64">
            <v>1.0000000000000002</v>
          </cell>
          <cell r="E64">
            <v>0.50981579584836889</v>
          </cell>
          <cell r="F64">
            <v>9.8036840830326238E-2</v>
          </cell>
          <cell r="G64">
            <v>7.8429472664260994E-2</v>
          </cell>
          <cell r="H64">
            <v>6.2743578131408795E-2</v>
          </cell>
          <cell r="I64">
            <v>5.0194862505127037E-2</v>
          </cell>
          <cell r="J64">
            <v>4.0156979302333078E-2</v>
          </cell>
          <cell r="K64">
            <v>3.5696303044553235E-2</v>
          </cell>
          <cell r="L64">
            <v>3.5690856553395996E-2</v>
          </cell>
          <cell r="M64">
            <v>3.5696303044553235E-2</v>
          </cell>
          <cell r="N64">
            <v>3.5690856553395996E-2</v>
          </cell>
          <cell r="O64">
            <v>1.7848151522276617E-2</v>
          </cell>
        </row>
        <row r="65">
          <cell r="B65" t="str">
            <v>15 Yrs MACRS 50% BONUS (F)</v>
          </cell>
          <cell r="C65" t="str">
            <v>15 Yrs MACRS 50% BONUS (F)</v>
          </cell>
          <cell r="D65">
            <v>0.99999999999999967</v>
          </cell>
          <cell r="E65">
            <v>0.48258334006216713</v>
          </cell>
          <cell r="F65">
            <v>5.1741665993783291E-2</v>
          </cell>
          <cell r="G65">
            <v>4.6567499394404972E-2</v>
          </cell>
          <cell r="H65">
            <v>4.1910749454964473E-2</v>
          </cell>
          <cell r="I65">
            <v>3.7722397755046641E-2</v>
          </cell>
          <cell r="J65">
            <v>3.3947979383079085E-2</v>
          </cell>
          <cell r="K65">
            <v>3.2161530283504249E-2</v>
          </cell>
          <cell r="L65">
            <v>3.2161530283504249E-2</v>
          </cell>
          <cell r="M65">
            <v>3.2161530283504249E-2</v>
          </cell>
          <cell r="N65">
            <v>3.2161530283504249E-2</v>
          </cell>
          <cell r="O65">
            <v>3.2161530283504249E-2</v>
          </cell>
          <cell r="P65">
            <v>3.2161530283504249E-2</v>
          </cell>
          <cell r="Q65">
            <v>3.2161530283504249E-2</v>
          </cell>
          <cell r="R65">
            <v>3.2156083792347002E-2</v>
          </cell>
          <cell r="S65">
            <v>3.2161530283504249E-2</v>
          </cell>
          <cell r="T65">
            <v>1.6078041896173501E-2</v>
          </cell>
        </row>
        <row r="66">
          <cell r="B66" t="str">
            <v>15 Yrs MACRS 40% BONUS (F)</v>
          </cell>
          <cell r="C66" t="str">
            <v>15 Yrs MACRS 40% BONUS (F)</v>
          </cell>
          <cell r="D66">
            <v>0.99999999999999967</v>
          </cell>
          <cell r="E66">
            <v>0.39385365829672653</v>
          </cell>
          <cell r="F66">
            <v>6.061463417032735E-2</v>
          </cell>
          <cell r="G66">
            <v>5.4553170753294619E-2</v>
          </cell>
          <cell r="H66">
            <v>4.9097853677965153E-2</v>
          </cell>
          <cell r="I66">
            <v>4.4191258554072341E-2</v>
          </cell>
          <cell r="J66">
            <v>3.9769580503542144E-2</v>
          </cell>
          <cell r="K66">
            <v>3.7676780502713995E-2</v>
          </cell>
          <cell r="L66">
            <v>3.7676780502713995E-2</v>
          </cell>
          <cell r="M66">
            <v>3.7676780502713995E-2</v>
          </cell>
          <cell r="N66">
            <v>3.7676780502713995E-2</v>
          </cell>
          <cell r="O66">
            <v>3.7676780502713995E-2</v>
          </cell>
          <cell r="P66">
            <v>3.7676780502713995E-2</v>
          </cell>
          <cell r="Q66">
            <v>3.7676780502713995E-2</v>
          </cell>
          <cell r="R66">
            <v>3.7670400014906597E-2</v>
          </cell>
          <cell r="S66">
            <v>3.7676780502713995E-2</v>
          </cell>
          <cell r="T66">
            <v>1.8835200007453298E-2</v>
          </cell>
        </row>
        <row r="67">
          <cell r="B67" t="str">
            <v>15 Yrs MACRS 30% BONUS (F)</v>
          </cell>
          <cell r="C67" t="str">
            <v>15 Yrs MACRS 30% BONUS (F)</v>
          </cell>
          <cell r="D67">
            <v>0.99999999999999989</v>
          </cell>
          <cell r="E67">
            <v>0.30789024372254481</v>
          </cell>
          <cell r="F67">
            <v>6.9210975627745502E-2</v>
          </cell>
          <cell r="G67">
            <v>6.2289878064970959E-2</v>
          </cell>
          <cell r="H67">
            <v>5.6060890258473869E-2</v>
          </cell>
          <cell r="I67">
            <v>5.0458443915554249E-2</v>
          </cell>
          <cell r="J67">
            <v>4.5409685377656619E-2</v>
          </cell>
          <cell r="K67">
            <v>4.30200853770355E-2</v>
          </cell>
          <cell r="L67">
            <v>4.30200853770355E-2</v>
          </cell>
          <cell r="M67">
            <v>4.30200853770355E-2</v>
          </cell>
          <cell r="N67">
            <v>4.30200853770355E-2</v>
          </cell>
          <cell r="O67">
            <v>4.30200853770355E-2</v>
          </cell>
          <cell r="P67">
            <v>4.30200853770355E-2</v>
          </cell>
          <cell r="Q67">
            <v>4.30200853770355E-2</v>
          </cell>
          <cell r="R67">
            <v>4.3012800011179943E-2</v>
          </cell>
          <cell r="S67">
            <v>4.30200853770355E-2</v>
          </cell>
          <cell r="T67">
            <v>2.1506400005589971E-2</v>
          </cell>
        </row>
        <row r="68">
          <cell r="B68" t="str">
            <v>20 Yrs MACRS 50% BONUS (F)</v>
          </cell>
          <cell r="C68" t="str">
            <v>20 Yrs MACRS 50% BONUS (F)</v>
          </cell>
          <cell r="D68">
            <v>1.0000000000000004</v>
          </cell>
          <cell r="E68">
            <v>0.47577522611561662</v>
          </cell>
          <cell r="F68">
            <v>3.9317130365886618E-2</v>
          </cell>
          <cell r="G68">
            <v>3.6367855404240972E-2</v>
          </cell>
          <cell r="H68">
            <v>3.3640252632695003E-2</v>
          </cell>
          <cell r="I68">
            <v>3.1117437928661278E-2</v>
          </cell>
          <cell r="J68">
            <v>2.8783616467783782E-2</v>
          </cell>
          <cell r="K68">
            <v>2.6624627373053714E-2</v>
          </cell>
          <cell r="L68">
            <v>2.4627943714809402E-2</v>
          </cell>
          <cell r="M68">
            <v>2.4299520298027809E-2</v>
          </cell>
          <cell r="N68">
            <v>2.4299520298027809E-2</v>
          </cell>
          <cell r="O68">
            <v>2.4299520298027809E-2</v>
          </cell>
          <cell r="P68">
            <v>2.4299520298027809E-2</v>
          </cell>
          <cell r="Q68">
            <v>2.4299520298027809E-2</v>
          </cell>
          <cell r="R68">
            <v>2.4299520298027809E-2</v>
          </cell>
          <cell r="S68">
            <v>2.4299520298027809E-2</v>
          </cell>
          <cell r="T68">
            <v>2.4299520298027809E-2</v>
          </cell>
          <cell r="U68">
            <v>2.4299520298027809E-2</v>
          </cell>
          <cell r="V68">
            <v>2.4299520298027809E-2</v>
          </cell>
          <cell r="W68">
            <v>2.4299520298027809E-2</v>
          </cell>
          <cell r="X68">
            <v>2.4299520298027809E-2</v>
          </cell>
          <cell r="Y68">
            <v>1.2151666420918939E-2</v>
          </cell>
        </row>
        <row r="69">
          <cell r="B69" t="str">
            <v>39 Yrs MACRS 50% BONUS (F)</v>
          </cell>
          <cell r="C69" t="str">
            <v>39 Yrs MACRS 50% BONUS (F)</v>
          </cell>
          <cell r="D69">
            <v>0.99999999999999867</v>
          </cell>
          <cell r="E69">
            <v>0.4687546990139338</v>
          </cell>
          <cell r="F69">
            <v>1.396480332716425E-2</v>
          </cell>
          <cell r="G69">
            <v>1.396480332716425E-2</v>
          </cell>
          <cell r="H69">
            <v>1.396480332716425E-2</v>
          </cell>
          <cell r="I69">
            <v>1.396480332716425E-2</v>
          </cell>
          <cell r="J69">
            <v>1.396480332716425E-2</v>
          </cell>
          <cell r="K69">
            <v>1.396480332716425E-2</v>
          </cell>
          <cell r="L69">
            <v>1.396480332716425E-2</v>
          </cell>
          <cell r="M69">
            <v>1.396480332716425E-2</v>
          </cell>
          <cell r="N69">
            <v>1.396480332716425E-2</v>
          </cell>
          <cell r="O69">
            <v>1.396480332716425E-2</v>
          </cell>
          <cell r="P69">
            <v>1.396480332716425E-2</v>
          </cell>
          <cell r="Q69">
            <v>1.396480332716425E-2</v>
          </cell>
          <cell r="R69">
            <v>1.396480332716425E-2</v>
          </cell>
          <cell r="S69">
            <v>1.396480332716425E-2</v>
          </cell>
          <cell r="T69">
            <v>1.396480332716425E-2</v>
          </cell>
          <cell r="U69">
            <v>1.396480332716425E-2</v>
          </cell>
          <cell r="V69">
            <v>1.396480332716425E-2</v>
          </cell>
          <cell r="W69">
            <v>1.396480332716425E-2</v>
          </cell>
          <cell r="X69">
            <v>1.396480332716425E-2</v>
          </cell>
          <cell r="Y69">
            <v>1.396480332716425E-2</v>
          </cell>
          <cell r="Z69">
            <v>1.396480332716425E-2</v>
          </cell>
          <cell r="AA69">
            <v>1.396480332716425E-2</v>
          </cell>
          <cell r="AB69">
            <v>1.396480332716425E-2</v>
          </cell>
          <cell r="AC69">
            <v>1.396480332716425E-2</v>
          </cell>
          <cell r="AD69">
            <v>1.396480332716425E-2</v>
          </cell>
          <cell r="AE69">
            <v>1.396480332716425E-2</v>
          </cell>
          <cell r="AF69">
            <v>1.396480332716425E-2</v>
          </cell>
          <cell r="AG69">
            <v>1.396480332716425E-2</v>
          </cell>
          <cell r="AH69">
            <v>1.396480332716425E-2</v>
          </cell>
          <cell r="AI69">
            <v>1.396480332716425E-2</v>
          </cell>
          <cell r="AJ69">
            <v>1.396480332716425E-2</v>
          </cell>
          <cell r="AK69">
            <v>1.396480332716425E-2</v>
          </cell>
          <cell r="AL69">
            <v>1.396480332716425E-2</v>
          </cell>
          <cell r="AM69">
            <v>1.396480332716425E-2</v>
          </cell>
          <cell r="AN69">
            <v>1.396480332716425E-2</v>
          </cell>
          <cell r="AO69">
            <v>1.396480332716425E-2</v>
          </cell>
          <cell r="AP69">
            <v>1.396480332716425E-2</v>
          </cell>
          <cell r="AQ69">
            <v>1.396480332716425E-2</v>
          </cell>
          <cell r="AR69">
            <v>5.8277455382472554E-4</v>
          </cell>
        </row>
        <row r="70">
          <cell r="B70" t="str">
            <v>3 Yrs MACRS 100% BONUS (F)</v>
          </cell>
          <cell r="C70" t="str">
            <v>3 Yrs MACRS 100% BONUS (F)</v>
          </cell>
          <cell r="D70">
            <v>0</v>
          </cell>
        </row>
        <row r="71">
          <cell r="B71" t="str">
            <v>5 Yrs MACRS 100% BONUS (F)</v>
          </cell>
          <cell r="C71" t="str">
            <v>5 Yrs MACRS 100% BONUS (F)</v>
          </cell>
          <cell r="D71">
            <v>0</v>
          </cell>
        </row>
        <row r="72">
          <cell r="B72" t="str">
            <v>7 Yrs MACRS 100% BONUS (F)</v>
          </cell>
          <cell r="C72" t="str">
            <v>7 Yrs MACRS 100% BONUS (F)</v>
          </cell>
          <cell r="D72">
            <v>0</v>
          </cell>
        </row>
        <row r="73">
          <cell r="B73" t="str">
            <v>10 Yrs MACRS 100% BONUS (F)</v>
          </cell>
          <cell r="C73" t="str">
            <v>10 Yrs MACRS 100% BONUS (F)</v>
          </cell>
          <cell r="D73">
            <v>0</v>
          </cell>
        </row>
        <row r="74">
          <cell r="B74" t="str">
            <v>15 Yrs MACRS 100% BONUS (F)</v>
          </cell>
          <cell r="C74" t="str">
            <v>15 Yrs MACRS 100% BONUS (F)</v>
          </cell>
          <cell r="D74">
            <v>0.99999999999999944</v>
          </cell>
          <cell r="E74">
            <v>0.90963415152023486</v>
          </cell>
          <cell r="F74">
            <v>9.0365848479764983E-3</v>
          </cell>
          <cell r="G74">
            <v>8.1329263631788502E-3</v>
          </cell>
          <cell r="H74">
            <v>7.3196337268609654E-3</v>
          </cell>
          <cell r="I74">
            <v>6.5881459639037104E-3</v>
          </cell>
          <cell r="J74">
            <v>5.9289508797302649E-3</v>
          </cell>
          <cell r="K74">
            <v>5.616950897610655E-3</v>
          </cell>
          <cell r="L74">
            <v>5.616950897610655E-3</v>
          </cell>
          <cell r="M74">
            <v>5.616950897610655E-3</v>
          </cell>
          <cell r="N74">
            <v>5.616950897610655E-3</v>
          </cell>
          <cell r="O74">
            <v>5.616950897610655E-3</v>
          </cell>
          <cell r="P74">
            <v>5.616950897610655E-3</v>
          </cell>
          <cell r="Q74">
            <v>5.616950897610655E-3</v>
          </cell>
          <cell r="R74">
            <v>5.6159996781529747E-3</v>
          </cell>
          <cell r="S74">
            <v>5.616950897610655E-3</v>
          </cell>
          <cell r="T74">
            <v>2.8079998390764874E-3</v>
          </cell>
        </row>
        <row r="75">
          <cell r="B75" t="str">
            <v>20 Yrs MACRS 100% BONUS (F)</v>
          </cell>
          <cell r="C75" t="str">
            <v>20 Yrs MACRS 100% BONUS (F)</v>
          </cell>
          <cell r="D75">
            <v>1.0000000000000004</v>
          </cell>
          <cell r="E75">
            <v>0.90844512719813297</v>
          </cell>
          <cell r="F75">
            <v>6.8666630211129207E-3</v>
          </cell>
          <cell r="G75">
            <v>6.3515776847782599E-3</v>
          </cell>
          <cell r="H75">
            <v>5.8752069803712469E-3</v>
          </cell>
          <cell r="I75">
            <v>5.4346021275730669E-3</v>
          </cell>
          <cell r="J75">
            <v>5.0270045899564421E-3</v>
          </cell>
          <cell r="K75">
            <v>4.6499411969314021E-3</v>
          </cell>
          <cell r="L75">
            <v>4.3012241437452772E-3</v>
          </cell>
          <cell r="M75">
            <v>4.2438656104470682E-3</v>
          </cell>
          <cell r="N75">
            <v>4.2438656104470682E-3</v>
          </cell>
          <cell r="O75">
            <v>4.2438656104470682E-3</v>
          </cell>
          <cell r="P75">
            <v>4.2438656104470682E-3</v>
          </cell>
          <cell r="Q75">
            <v>4.2438656104470682E-3</v>
          </cell>
          <cell r="R75">
            <v>4.2438656104470682E-3</v>
          </cell>
          <cell r="S75">
            <v>4.2438656104470682E-3</v>
          </cell>
          <cell r="T75">
            <v>4.2438656104470682E-3</v>
          </cell>
          <cell r="U75">
            <v>4.2438656104470682E-3</v>
          </cell>
          <cell r="V75">
            <v>4.2438656104470682E-3</v>
          </cell>
          <cell r="W75">
            <v>4.2438656104470682E-3</v>
          </cell>
          <cell r="X75">
            <v>4.2438656104470682E-3</v>
          </cell>
          <cell r="Y75">
            <v>2.1222657320337226E-3</v>
          </cell>
        </row>
        <row r="76">
          <cell r="B76" t="str">
            <v>39 Yrs MACRS 100% BONUS (F)</v>
          </cell>
          <cell r="C76" t="str">
            <v>39 Yrs MACRS 100% BONUS (F)</v>
          </cell>
          <cell r="D76">
            <v>0</v>
          </cell>
        </row>
        <row r="77">
          <cell r="B77" t="str">
            <v>5 Yrs SL (60%) 20 Yrs MACRS (40%)</v>
          </cell>
          <cell r="C77" t="str">
            <v>5 Yrs SL (60%) 20 Yrs MACRS (40%)</v>
          </cell>
          <cell r="D77">
            <v>1.0000000000000002</v>
          </cell>
          <cell r="E77">
            <v>0.13500000000000001</v>
          </cell>
          <cell r="F77">
            <v>0.14887519999999999</v>
          </cell>
          <cell r="G77">
            <v>0.14670919999999998</v>
          </cell>
          <cell r="H77">
            <v>0.144706</v>
          </cell>
          <cell r="I77">
            <v>0.14285320000000001</v>
          </cell>
          <cell r="J77">
            <v>2.11392E-2</v>
          </cell>
          <cell r="K77">
            <v>1.9553600000000001E-2</v>
          </cell>
          <cell r="L77">
            <v>1.8087200000000001E-2</v>
          </cell>
          <cell r="M77">
            <v>1.7846000000000001E-2</v>
          </cell>
          <cell r="N77">
            <v>1.7846000000000001E-2</v>
          </cell>
          <cell r="O77">
            <v>1.7846000000000001E-2</v>
          </cell>
          <cell r="P77">
            <v>1.7846000000000001E-2</v>
          </cell>
          <cell r="Q77">
            <v>1.7846000000000001E-2</v>
          </cell>
          <cell r="R77">
            <v>1.7846000000000001E-2</v>
          </cell>
          <cell r="S77">
            <v>1.7846000000000001E-2</v>
          </cell>
          <cell r="T77">
            <v>1.7846000000000001E-2</v>
          </cell>
          <cell r="U77">
            <v>1.7846000000000001E-2</v>
          </cell>
          <cell r="V77">
            <v>1.7846000000000001E-2</v>
          </cell>
          <cell r="W77">
            <v>1.7846000000000001E-2</v>
          </cell>
          <cell r="X77">
            <v>1.7846000000000001E-2</v>
          </cell>
          <cell r="Y77">
            <v>8.9244000000000007E-3</v>
          </cell>
        </row>
        <row r="78">
          <cell r="B78" t="str">
            <v>7 Yrs SL (60%) 20 Yrs MACRS (40%)</v>
          </cell>
          <cell r="C78" t="str">
            <v>7 Yrs SL (60%) 20 Yrs MACRS (40%)</v>
          </cell>
          <cell r="D78">
            <v>1.0000000000000002</v>
          </cell>
          <cell r="E78">
            <v>0.1007142857142857</v>
          </cell>
          <cell r="F78">
            <v>0.1145894857142857</v>
          </cell>
          <cell r="G78">
            <v>0.1124234857142857</v>
          </cell>
          <cell r="H78">
            <v>0.11042028571428571</v>
          </cell>
          <cell r="I78">
            <v>0.10856748571428571</v>
          </cell>
          <cell r="J78">
            <v>0.1068534857142857</v>
          </cell>
          <cell r="K78">
            <v>0.10526788571428571</v>
          </cell>
          <cell r="L78">
            <v>1.8087200000000001E-2</v>
          </cell>
          <cell r="M78">
            <v>1.7846000000000001E-2</v>
          </cell>
          <cell r="N78">
            <v>1.7846000000000001E-2</v>
          </cell>
          <cell r="O78">
            <v>1.7846000000000001E-2</v>
          </cell>
          <cell r="P78">
            <v>1.7846000000000001E-2</v>
          </cell>
          <cell r="Q78">
            <v>1.7846000000000001E-2</v>
          </cell>
          <cell r="R78">
            <v>1.7846000000000001E-2</v>
          </cell>
          <cell r="S78">
            <v>1.7846000000000001E-2</v>
          </cell>
          <cell r="T78">
            <v>1.7846000000000001E-2</v>
          </cell>
          <cell r="U78">
            <v>1.7846000000000001E-2</v>
          </cell>
          <cell r="V78">
            <v>1.7846000000000001E-2</v>
          </cell>
          <cell r="W78">
            <v>1.7846000000000001E-2</v>
          </cell>
          <cell r="X78">
            <v>1.7846000000000001E-2</v>
          </cell>
          <cell r="Y78">
            <v>8.9244000000000007E-3</v>
          </cell>
        </row>
        <row r="79">
          <cell r="B79" t="str">
            <v>100 % BONUS</v>
          </cell>
          <cell r="C79" t="str">
            <v>100 % BONUS</v>
          </cell>
          <cell r="D79">
            <v>1</v>
          </cell>
          <cell r="E79">
            <v>1</v>
          </cell>
        </row>
        <row r="80">
          <cell r="B80" t="str">
            <v>Straight-Line</v>
          </cell>
          <cell r="C80" t="str">
            <v>Straight-Line</v>
          </cell>
        </row>
        <row r="94">
          <cell r="C94" t="str">
            <v>Base Inflation Rate</v>
          </cell>
          <cell r="E94">
            <v>1.6E-2</v>
          </cell>
          <cell r="F94">
            <v>1.3333333333333333E-3</v>
          </cell>
          <cell r="G94">
            <v>1.3333333333333333E-3</v>
          </cell>
          <cell r="H94">
            <v>1.3333333333333333E-3</v>
          </cell>
          <cell r="I94">
            <v>1.3333333333333333E-3</v>
          </cell>
          <cell r="J94">
            <v>1.3333333333333333E-3</v>
          </cell>
          <cell r="K94">
            <v>1.3333333333333333E-3</v>
          </cell>
          <cell r="L94">
            <v>1.3333333333333333E-3</v>
          </cell>
          <cell r="M94">
            <v>1.3333333333333333E-3</v>
          </cell>
          <cell r="N94">
            <v>1.3333333333333333E-3</v>
          </cell>
          <cell r="O94">
            <v>1.3333333333333333E-3</v>
          </cell>
          <cell r="P94">
            <v>1.3333333333333333E-3</v>
          </cell>
          <cell r="Q94">
            <v>1.3333333333333333E-3</v>
          </cell>
          <cell r="R94">
            <v>1.3333333333333333E-3</v>
          </cell>
          <cell r="S94">
            <v>1.3333333333333333E-3</v>
          </cell>
          <cell r="T94">
            <v>1.3333333333333333E-3</v>
          </cell>
          <cell r="U94">
            <v>1.3333333333333333E-3</v>
          </cell>
          <cell r="V94">
            <v>1.3333333333333333E-3</v>
          </cell>
          <cell r="W94">
            <v>1.3333333333333333E-3</v>
          </cell>
          <cell r="X94">
            <v>1.3333333333333333E-3</v>
          </cell>
          <cell r="Y94">
            <v>1.3333333333333333E-3</v>
          </cell>
          <cell r="Z94">
            <v>1.3333333333333333E-3</v>
          </cell>
          <cell r="AA94">
            <v>1.3333333333333333E-3</v>
          </cell>
          <cell r="AB94">
            <v>1.3333333333333333E-3</v>
          </cell>
          <cell r="AC94">
            <v>1.3333333333333333E-3</v>
          </cell>
          <cell r="AD94">
            <v>1.3333333333333333E-3</v>
          </cell>
          <cell r="AE94">
            <v>1.3333333333333333E-3</v>
          </cell>
          <cell r="AF94">
            <v>1.3333333333333333E-3</v>
          </cell>
          <cell r="AG94">
            <v>1.3333333333333333E-3</v>
          </cell>
          <cell r="AH94">
            <v>1.3333333333333333E-3</v>
          </cell>
          <cell r="AI94">
            <v>1.3333333333333333E-3</v>
          </cell>
          <cell r="AJ94">
            <v>1.3333333333333333E-3</v>
          </cell>
          <cell r="AK94">
            <v>1.3333333333333333E-3</v>
          </cell>
          <cell r="AL94">
            <v>1.3333333333333333E-3</v>
          </cell>
          <cell r="AM94">
            <v>1.3333333333333333E-3</v>
          </cell>
          <cell r="AN94">
            <v>1.3333333333333333E-3</v>
          </cell>
          <cell r="AO94">
            <v>1.3333333333333333E-3</v>
          </cell>
          <cell r="AP94">
            <v>1.3333333333333333E-3</v>
          </cell>
          <cell r="AQ94">
            <v>1.3333333333333333E-3</v>
          </cell>
          <cell r="AR94">
            <v>1.3333333333333333E-3</v>
          </cell>
          <cell r="AS94">
            <v>1.3333333333333333E-3</v>
          </cell>
          <cell r="AT94">
            <v>1.3333333333333333E-3</v>
          </cell>
          <cell r="AU94">
            <v>1.3333333333333333E-3</v>
          </cell>
          <cell r="AV94">
            <v>1.3333333333333333E-3</v>
          </cell>
          <cell r="AW94">
            <v>1.3333333333333333E-3</v>
          </cell>
          <cell r="AX94">
            <v>1.3333333333333333E-3</v>
          </cell>
          <cell r="AY94">
            <v>1.3333333333333333E-3</v>
          </cell>
          <cell r="AZ94">
            <v>1.3333333333333333E-3</v>
          </cell>
          <cell r="BA94">
            <v>1.3333333333333333E-3</v>
          </cell>
          <cell r="BB94">
            <v>1.3333333333333333E-3</v>
          </cell>
          <cell r="BC94">
            <v>1.3333333333333333E-3</v>
          </cell>
          <cell r="BD94">
            <v>1.3333333333333333E-3</v>
          </cell>
          <cell r="BE94">
            <v>1.3333333333333333E-3</v>
          </cell>
          <cell r="BF94">
            <v>1.3333333333333333E-3</v>
          </cell>
          <cell r="BG94">
            <v>1.3333333333333333E-3</v>
          </cell>
          <cell r="BH94">
            <v>1.3333333333333333E-3</v>
          </cell>
          <cell r="BI94">
            <v>1.3333333333333333E-3</v>
          </cell>
          <cell r="BJ94">
            <v>1.3333333333333333E-3</v>
          </cell>
          <cell r="BK94">
            <v>1.3333333333333333E-3</v>
          </cell>
          <cell r="BL94">
            <v>1.3333333333333333E-3</v>
          </cell>
          <cell r="BM94">
            <v>1.3333333333333333E-3</v>
          </cell>
          <cell r="BN94">
            <v>1.3333333333333333E-3</v>
          </cell>
          <cell r="BO94">
            <v>1.3333333333333333E-3</v>
          </cell>
          <cell r="BP94">
            <v>1.3333333333333333E-3</v>
          </cell>
          <cell r="BQ94">
            <v>1.3333333333333333E-3</v>
          </cell>
          <cell r="BR94">
            <v>1.3333333333333333E-3</v>
          </cell>
          <cell r="BS94">
            <v>1.3333333333333333E-3</v>
          </cell>
          <cell r="BT94">
            <v>1.3333333333333333E-3</v>
          </cell>
          <cell r="BU94">
            <v>1.3333333333333333E-3</v>
          </cell>
          <cell r="BV94">
            <v>1.3333333333333333E-3</v>
          </cell>
          <cell r="BW94">
            <v>1.3333333333333333E-3</v>
          </cell>
          <cell r="BX94">
            <v>1.3333333333333333E-3</v>
          </cell>
          <cell r="BY94">
            <v>1.3333333333333333E-3</v>
          </cell>
          <cell r="BZ94">
            <v>1.3333333333333333E-3</v>
          </cell>
          <cell r="CA94">
            <v>1.3333333333333333E-3</v>
          </cell>
          <cell r="CB94">
            <v>1.3333333333333333E-3</v>
          </cell>
          <cell r="CC94">
            <v>1.3333333333333333E-3</v>
          </cell>
          <cell r="CD94">
            <v>1.3333333333333333E-3</v>
          </cell>
          <cell r="CE94">
            <v>1.3333333333333333E-3</v>
          </cell>
          <cell r="CF94">
            <v>1.3333333333333333E-3</v>
          </cell>
          <cell r="CG94">
            <v>1.3333333333333333E-3</v>
          </cell>
          <cell r="CH94">
            <v>1.3333333333333333E-3</v>
          </cell>
          <cell r="CI94">
            <v>1.3333333333333333E-3</v>
          </cell>
          <cell r="CJ94">
            <v>1.3333333333333333E-3</v>
          </cell>
          <cell r="CK94">
            <v>1.3333333333333333E-3</v>
          </cell>
          <cell r="CL94">
            <v>1.3333333333333333E-3</v>
          </cell>
          <cell r="CM94">
            <v>1.3333333333333333E-3</v>
          </cell>
          <cell r="CN94">
            <v>1.3333333333333333E-3</v>
          </cell>
          <cell r="CO94">
            <v>1.3333333333333333E-3</v>
          </cell>
          <cell r="CP94">
            <v>1.3333333333333333E-3</v>
          </cell>
          <cell r="CQ94">
            <v>1.3333333333333333E-3</v>
          </cell>
          <cell r="CR94">
            <v>1.3333333333333333E-3</v>
          </cell>
          <cell r="CS94">
            <v>1.3333333333333333E-3</v>
          </cell>
          <cell r="CT94">
            <v>1.3333333333333333E-3</v>
          </cell>
          <cell r="CU94">
            <v>1.3333333333333333E-3</v>
          </cell>
          <cell r="CV94">
            <v>1.3333333333333333E-3</v>
          </cell>
          <cell r="CW94">
            <v>1.3333333333333333E-3</v>
          </cell>
          <cell r="CX94">
            <v>1.3333333333333333E-3</v>
          </cell>
          <cell r="CY94">
            <v>1.3333333333333333E-3</v>
          </cell>
          <cell r="CZ94">
            <v>1.3333333333333333E-3</v>
          </cell>
          <cell r="DA94">
            <v>1.3333333333333333E-3</v>
          </cell>
          <cell r="DB94">
            <v>1.3333333333333333E-3</v>
          </cell>
          <cell r="DC94">
            <v>1.3333333333333333E-3</v>
          </cell>
          <cell r="DD94">
            <v>1.3333333333333333E-3</v>
          </cell>
          <cell r="DE94">
            <v>1.3333333333333333E-3</v>
          </cell>
          <cell r="DF94">
            <v>1.3333333333333333E-3</v>
          </cell>
          <cell r="DG94">
            <v>1.3333333333333333E-3</v>
          </cell>
          <cell r="DH94">
            <v>1.3333333333333333E-3</v>
          </cell>
          <cell r="DI94">
            <v>1.3333333333333333E-3</v>
          </cell>
          <cell r="DJ94">
            <v>1.3333333333333333E-3</v>
          </cell>
          <cell r="DK94">
            <v>1.3333333333333333E-3</v>
          </cell>
          <cell r="DL94">
            <v>1.3333333333333333E-3</v>
          </cell>
          <cell r="DM94">
            <v>1.3333333333333333E-3</v>
          </cell>
          <cell r="DN94">
            <v>1.3333333333333333E-3</v>
          </cell>
          <cell r="DO94">
            <v>1.3333333333333333E-3</v>
          </cell>
          <cell r="DP94">
            <v>1.3333333333333333E-3</v>
          </cell>
          <cell r="DQ94">
            <v>1.3333333333333333E-3</v>
          </cell>
          <cell r="DR94">
            <v>1.3333333333333333E-3</v>
          </cell>
          <cell r="DS94">
            <v>1.3333333333333333E-3</v>
          </cell>
          <cell r="DT94">
            <v>1.3333333333333333E-3</v>
          </cell>
          <cell r="DU94">
            <v>1.3333333333333333E-3</v>
          </cell>
          <cell r="DV94">
            <v>1.3333333333333333E-3</v>
          </cell>
          <cell r="DW94">
            <v>1.3333333333333333E-3</v>
          </cell>
          <cell r="DX94">
            <v>1.3333333333333333E-3</v>
          </cell>
          <cell r="DY94">
            <v>1.3333333333333333E-3</v>
          </cell>
          <cell r="DZ94">
            <v>1.3333333333333333E-3</v>
          </cell>
          <cell r="EA94">
            <v>1.3333333333333333E-3</v>
          </cell>
          <cell r="EB94">
            <v>1.3333333333333333E-3</v>
          </cell>
          <cell r="EC94">
            <v>1.3333333333333333E-3</v>
          </cell>
          <cell r="ED94">
            <v>1.3333333333333333E-3</v>
          </cell>
          <cell r="EE94">
            <v>1.3333333333333333E-3</v>
          </cell>
          <cell r="EF94">
            <v>1.3333333333333333E-3</v>
          </cell>
          <cell r="EG94">
            <v>1.3333333333333333E-3</v>
          </cell>
          <cell r="EH94">
            <v>1.3333333333333333E-3</v>
          </cell>
          <cell r="EI94">
            <v>1.3333333333333333E-3</v>
          </cell>
          <cell r="EJ94">
            <v>1.3333333333333333E-3</v>
          </cell>
          <cell r="EK94">
            <v>1.3333333333333333E-3</v>
          </cell>
          <cell r="EL94">
            <v>1.3333333333333333E-3</v>
          </cell>
          <cell r="EM94">
            <v>1.3333333333333333E-3</v>
          </cell>
          <cell r="EN94">
            <v>1.3333333333333333E-3</v>
          </cell>
          <cell r="EO94">
            <v>1.3333333333333333E-3</v>
          </cell>
          <cell r="EP94">
            <v>1.3333333333333333E-3</v>
          </cell>
          <cell r="EQ94">
            <v>1.3333333333333333E-3</v>
          </cell>
          <cell r="ER94">
            <v>1.3333333333333333E-3</v>
          </cell>
          <cell r="ES94">
            <v>1.3333333333333333E-3</v>
          </cell>
          <cell r="ET94">
            <v>1.3333333333333333E-3</v>
          </cell>
          <cell r="EU94">
            <v>1.3333333333333333E-3</v>
          </cell>
          <cell r="EV94">
            <v>1.3333333333333333E-3</v>
          </cell>
          <cell r="EW94">
            <v>1.3333333333333333E-3</v>
          </cell>
          <cell r="EX94">
            <v>1.3333333333333333E-3</v>
          </cell>
          <cell r="EY94">
            <v>1.3333333333333333E-3</v>
          </cell>
          <cell r="EZ94">
            <v>1.3333333333333333E-3</v>
          </cell>
          <cell r="FA94">
            <v>1.3333333333333333E-3</v>
          </cell>
          <cell r="FB94">
            <v>1.3333333333333333E-3</v>
          </cell>
          <cell r="FC94">
            <v>1.3333333333333333E-3</v>
          </cell>
          <cell r="FD94">
            <v>1.3333333333333333E-3</v>
          </cell>
          <cell r="FE94">
            <v>1.3333333333333333E-3</v>
          </cell>
          <cell r="FF94">
            <v>1.3333333333333333E-3</v>
          </cell>
          <cell r="FG94">
            <v>1.3333333333333333E-3</v>
          </cell>
          <cell r="FH94">
            <v>1.3333333333333333E-3</v>
          </cell>
          <cell r="FI94">
            <v>1.3333333333333333E-3</v>
          </cell>
          <cell r="FJ94">
            <v>1.3333333333333333E-3</v>
          </cell>
          <cell r="FK94">
            <v>1.3333333333333333E-3</v>
          </cell>
          <cell r="FL94">
            <v>1.3333333333333333E-3</v>
          </cell>
          <cell r="FM94">
            <v>1.3333333333333333E-3</v>
          </cell>
          <cell r="FN94">
            <v>1.3333333333333333E-3</v>
          </cell>
          <cell r="FO94">
            <v>1.3333333333333333E-3</v>
          </cell>
          <cell r="FP94">
            <v>1.3333333333333333E-3</v>
          </cell>
          <cell r="FQ94">
            <v>1.3333333333333333E-3</v>
          </cell>
          <cell r="FR94">
            <v>1.3333333333333333E-3</v>
          </cell>
          <cell r="FS94">
            <v>1.3333333333333333E-3</v>
          </cell>
          <cell r="FT94">
            <v>1.3333333333333333E-3</v>
          </cell>
          <cell r="FU94">
            <v>1.3333333333333333E-3</v>
          </cell>
          <cell r="FV94">
            <v>1.3333333333333333E-3</v>
          </cell>
          <cell r="FW94">
            <v>1.3333333333333333E-3</v>
          </cell>
          <cell r="FX94">
            <v>1.3333333333333333E-3</v>
          </cell>
          <cell r="FY94">
            <v>1.3333333333333333E-3</v>
          </cell>
          <cell r="FZ94">
            <v>1.3333333333333333E-3</v>
          </cell>
          <cell r="GA94">
            <v>1.3333333333333333E-3</v>
          </cell>
          <cell r="GB94">
            <v>1.3333333333333333E-3</v>
          </cell>
          <cell r="GC94">
            <v>1.3333333333333333E-3</v>
          </cell>
          <cell r="GE94">
            <v>1.6E-2</v>
          </cell>
          <cell r="GF94">
            <v>1.6E-2</v>
          </cell>
          <cell r="GG94">
            <v>1.6E-2</v>
          </cell>
          <cell r="GH94">
            <v>1.6E-2</v>
          </cell>
          <cell r="GI94">
            <v>1.6E-2</v>
          </cell>
          <cell r="GJ94">
            <v>1.6E-2</v>
          </cell>
          <cell r="GK94">
            <v>1.6E-2</v>
          </cell>
          <cell r="GL94">
            <v>1.6E-2</v>
          </cell>
          <cell r="GM94">
            <v>1.6E-2</v>
          </cell>
          <cell r="GN94">
            <v>1.6E-2</v>
          </cell>
          <cell r="GO94">
            <v>1.6E-2</v>
          </cell>
          <cell r="GP94">
            <v>1.6E-2</v>
          </cell>
          <cell r="GQ94">
            <v>1.6E-2</v>
          </cell>
          <cell r="GR94">
            <v>1.6E-2</v>
          </cell>
          <cell r="GS94">
            <v>1.6E-2</v>
          </cell>
          <cell r="GT94">
            <v>1.6E-2</v>
          </cell>
          <cell r="GU94">
            <v>1.6E-2</v>
          </cell>
          <cell r="GV94">
            <v>1.6E-2</v>
          </cell>
          <cell r="GW94">
            <v>1.6E-2</v>
          </cell>
          <cell r="GX94">
            <v>1.6E-2</v>
          </cell>
          <cell r="GY94">
            <v>1.6E-2</v>
          </cell>
          <cell r="GZ94">
            <v>1.6E-2</v>
          </cell>
          <cell r="HA94">
            <v>1.6E-2</v>
          </cell>
          <cell r="HB94">
            <v>1.6E-2</v>
          </cell>
          <cell r="HC94">
            <v>1.6E-2</v>
          </cell>
          <cell r="HD94">
            <v>1.6E-2</v>
          </cell>
          <cell r="HE94">
            <v>1.6E-2</v>
          </cell>
          <cell r="HF94">
            <v>1.6E-2</v>
          </cell>
          <cell r="HG94">
            <v>1.6E-2</v>
          </cell>
          <cell r="HH94">
            <v>1.6E-2</v>
          </cell>
          <cell r="HI94">
            <v>1.6E-2</v>
          </cell>
          <cell r="HJ94">
            <v>1.6E-2</v>
          </cell>
          <cell r="HK94">
            <v>1.6E-2</v>
          </cell>
          <cell r="HL94">
            <v>1.6E-2</v>
          </cell>
          <cell r="HM94">
            <v>1.6E-2</v>
          </cell>
          <cell r="HN94">
            <v>1.6E-2</v>
          </cell>
          <cell r="HO94">
            <v>1.6E-2</v>
          </cell>
          <cell r="HP94">
            <v>1.6E-2</v>
          </cell>
          <cell r="HQ94">
            <v>1.6E-2</v>
          </cell>
          <cell r="HR94">
            <v>1.6E-2</v>
          </cell>
          <cell r="HS94">
            <v>1.6E-2</v>
          </cell>
          <cell r="HT94">
            <v>1.6E-2</v>
          </cell>
          <cell r="HU94">
            <v>1.6E-2</v>
          </cell>
          <cell r="HV94">
            <v>1.6E-2</v>
          </cell>
          <cell r="HW94">
            <v>1.6E-2</v>
          </cell>
          <cell r="HX94">
            <v>1.6E-2</v>
          </cell>
          <cell r="HY94">
            <v>1.6E-2</v>
          </cell>
          <cell r="HZ94">
            <v>1.6E-2</v>
          </cell>
          <cell r="IA94">
            <v>1.6E-2</v>
          </cell>
          <cell r="IB94">
            <v>1.6E-2</v>
          </cell>
          <cell r="IC94">
            <v>1.6E-2</v>
          </cell>
          <cell r="ID94">
            <v>1.6E-2</v>
          </cell>
          <cell r="IE94">
            <v>1.6E-2</v>
          </cell>
          <cell r="IF94">
            <v>1.6E-2</v>
          </cell>
          <cell r="IG94">
            <v>1.6E-2</v>
          </cell>
          <cell r="IH94">
            <v>1.6E-2</v>
          </cell>
          <cell r="II94">
            <v>1.6E-2</v>
          </cell>
          <cell r="IJ94">
            <v>1.6E-2</v>
          </cell>
          <cell r="IK94">
            <v>1.6E-2</v>
          </cell>
          <cell r="IL94">
            <v>1.6E-2</v>
          </cell>
          <cell r="IM94">
            <v>1.6E-2</v>
          </cell>
          <cell r="IN94">
            <v>1.6E-2</v>
          </cell>
          <cell r="IO94">
            <v>1.6E-2</v>
          </cell>
          <cell r="IP94">
            <v>1.6E-2</v>
          </cell>
          <cell r="IQ94">
            <v>1.6E-2</v>
          </cell>
          <cell r="IR94">
            <v>1.6E-2</v>
          </cell>
          <cell r="IS94">
            <v>1.6E-2</v>
          </cell>
          <cell r="IT94">
            <v>1.6E-2</v>
          </cell>
          <cell r="IU94">
            <v>1.6E-2</v>
          </cell>
          <cell r="IV94">
            <v>1.6E-2</v>
          </cell>
          <cell r="IW94">
            <v>1.6E-2</v>
          </cell>
          <cell r="IX94">
            <v>1.6E-2</v>
          </cell>
          <cell r="IY94">
            <v>1.6E-2</v>
          </cell>
          <cell r="IZ94">
            <v>1.6E-2</v>
          </cell>
          <cell r="JA94">
            <v>1.6E-2</v>
          </cell>
          <cell r="JB94">
            <v>1.6E-2</v>
          </cell>
          <cell r="JC94">
            <v>1.6E-2</v>
          </cell>
          <cell r="JD94">
            <v>1.6E-2</v>
          </cell>
          <cell r="JE94">
            <v>1.6E-2</v>
          </cell>
          <cell r="JF94">
            <v>1.6E-2</v>
          </cell>
          <cell r="JG94">
            <v>1.6E-2</v>
          </cell>
          <cell r="JH94">
            <v>1.6E-2</v>
          </cell>
          <cell r="JI94">
            <v>1.6E-2</v>
          </cell>
          <cell r="JJ94">
            <v>1.6E-2</v>
          </cell>
          <cell r="JK94">
            <v>1.6E-2</v>
          </cell>
          <cell r="JL94">
            <v>1.6E-2</v>
          </cell>
          <cell r="JM94">
            <v>1.6E-2</v>
          </cell>
          <cell r="JN94">
            <v>1.6E-2</v>
          </cell>
          <cell r="JO94">
            <v>1.6E-2</v>
          </cell>
          <cell r="JP94">
            <v>1.6E-2</v>
          </cell>
          <cell r="JQ94">
            <v>1.6E-2</v>
          </cell>
          <cell r="JR94">
            <v>1.6E-2</v>
          </cell>
          <cell r="JS94">
            <v>1.6E-2</v>
          </cell>
          <cell r="JT94">
            <v>1.6E-2</v>
          </cell>
          <cell r="JU94">
            <v>1.6E-2</v>
          </cell>
          <cell r="JV94">
            <v>1.6E-2</v>
          </cell>
          <cell r="JW94">
            <v>1.6E-2</v>
          </cell>
          <cell r="JX94">
            <v>1.6E-2</v>
          </cell>
          <cell r="JY94">
            <v>1.6E-2</v>
          </cell>
          <cell r="JZ94">
            <v>1.6E-2</v>
          </cell>
          <cell r="KA94">
            <v>1.6E-2</v>
          </cell>
          <cell r="KB94">
            <v>1.6E-2</v>
          </cell>
          <cell r="KC94">
            <v>1.6E-2</v>
          </cell>
          <cell r="KD94">
            <v>1.6E-2</v>
          </cell>
          <cell r="KE94">
            <v>1.6E-2</v>
          </cell>
          <cell r="KF94">
            <v>1.6E-2</v>
          </cell>
        </row>
        <row r="95">
          <cell r="C95" t="str">
            <v>GDP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  <cell r="DD95">
            <v>0</v>
          </cell>
          <cell r="DE95">
            <v>0</v>
          </cell>
          <cell r="DF95">
            <v>0</v>
          </cell>
          <cell r="DG95">
            <v>0</v>
          </cell>
          <cell r="DH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>
            <v>0</v>
          </cell>
          <cell r="DO95">
            <v>0</v>
          </cell>
          <cell r="DP95">
            <v>0</v>
          </cell>
          <cell r="DQ95">
            <v>0</v>
          </cell>
          <cell r="DR95">
            <v>0</v>
          </cell>
          <cell r="DS95">
            <v>0</v>
          </cell>
          <cell r="DT95">
            <v>0</v>
          </cell>
          <cell r="DU95">
            <v>0</v>
          </cell>
          <cell r="DV95">
            <v>0</v>
          </cell>
          <cell r="DW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EB95">
            <v>0</v>
          </cell>
          <cell r="EC95">
            <v>0</v>
          </cell>
          <cell r="ED95">
            <v>0</v>
          </cell>
          <cell r="EE95">
            <v>0</v>
          </cell>
          <cell r="EF95">
            <v>0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0</v>
          </cell>
          <cell r="FC95">
            <v>0</v>
          </cell>
          <cell r="FD95">
            <v>0</v>
          </cell>
          <cell r="FE95">
            <v>0</v>
          </cell>
          <cell r="FF95">
            <v>0</v>
          </cell>
          <cell r="FG95">
            <v>0</v>
          </cell>
          <cell r="FH95">
            <v>0</v>
          </cell>
          <cell r="FI95">
            <v>0</v>
          </cell>
          <cell r="FJ95">
            <v>0</v>
          </cell>
          <cell r="FK95">
            <v>0</v>
          </cell>
          <cell r="FL95">
            <v>0</v>
          </cell>
          <cell r="FM95">
            <v>0</v>
          </cell>
          <cell r="FN95">
            <v>0</v>
          </cell>
          <cell r="FO95">
            <v>0</v>
          </cell>
          <cell r="FP95">
            <v>0</v>
          </cell>
          <cell r="FQ95">
            <v>0</v>
          </cell>
          <cell r="FR95">
            <v>0</v>
          </cell>
          <cell r="FS95">
            <v>0</v>
          </cell>
          <cell r="FT95">
            <v>0</v>
          </cell>
          <cell r="FU95">
            <v>0</v>
          </cell>
          <cell r="FV95">
            <v>0</v>
          </cell>
          <cell r="FW95">
            <v>0</v>
          </cell>
          <cell r="FX95">
            <v>0</v>
          </cell>
          <cell r="FY95">
            <v>0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N95">
            <v>0</v>
          </cell>
          <cell r="GO95">
            <v>0</v>
          </cell>
          <cell r="GP95">
            <v>0</v>
          </cell>
          <cell r="GQ95">
            <v>0</v>
          </cell>
          <cell r="GR95">
            <v>0</v>
          </cell>
          <cell r="GS95">
            <v>0</v>
          </cell>
          <cell r="GT95">
            <v>0</v>
          </cell>
          <cell r="GU95">
            <v>0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0</v>
          </cell>
          <cell r="IA95">
            <v>0</v>
          </cell>
          <cell r="IB95">
            <v>0</v>
          </cell>
          <cell r="IC95">
            <v>0</v>
          </cell>
          <cell r="ID95">
            <v>0</v>
          </cell>
          <cell r="IE95">
            <v>0</v>
          </cell>
          <cell r="IF95">
            <v>0</v>
          </cell>
          <cell r="IG95">
            <v>0</v>
          </cell>
          <cell r="IH95">
            <v>0</v>
          </cell>
          <cell r="II95">
            <v>0</v>
          </cell>
          <cell r="IJ95">
            <v>0</v>
          </cell>
          <cell r="IK95">
            <v>0</v>
          </cell>
          <cell r="IL95">
            <v>0</v>
          </cell>
          <cell r="IM95">
            <v>0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0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0</v>
          </cell>
          <cell r="JH95">
            <v>0</v>
          </cell>
          <cell r="JI95">
            <v>0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</row>
        <row r="96">
          <cell r="C96" t="str">
            <v>CPI</v>
          </cell>
          <cell r="E96">
            <v>2.1999999999999999E-2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1.4999999999999998E-3</v>
          </cell>
          <cell r="AQ96">
            <v>1.4999999999999998E-3</v>
          </cell>
          <cell r="AR96">
            <v>1.4999999999999998E-3</v>
          </cell>
          <cell r="AS96">
            <v>1.4999999999999998E-3</v>
          </cell>
          <cell r="AT96">
            <v>1.4999999999999998E-3</v>
          </cell>
          <cell r="AU96">
            <v>1.4999999999999998E-3</v>
          </cell>
          <cell r="AV96">
            <v>1.4999999999999998E-3</v>
          </cell>
          <cell r="AW96">
            <v>1.4999999999999998E-3</v>
          </cell>
          <cell r="AX96">
            <v>1.4999999999999998E-3</v>
          </cell>
          <cell r="AY96">
            <v>1.4999999999999998E-3</v>
          </cell>
          <cell r="AZ96">
            <v>1.4999999999999998E-3</v>
          </cell>
          <cell r="BA96">
            <v>1.4999999999999998E-3</v>
          </cell>
          <cell r="BB96">
            <v>1.75E-3</v>
          </cell>
          <cell r="BC96">
            <v>1.75E-3</v>
          </cell>
          <cell r="BD96">
            <v>1.75E-3</v>
          </cell>
          <cell r="BE96">
            <v>1.75E-3</v>
          </cell>
          <cell r="BF96">
            <v>1.75E-3</v>
          </cell>
          <cell r="BG96">
            <v>1.75E-3</v>
          </cell>
          <cell r="BH96">
            <v>1.75E-3</v>
          </cell>
          <cell r="BI96">
            <v>1.75E-3</v>
          </cell>
          <cell r="BJ96">
            <v>1.75E-3</v>
          </cell>
          <cell r="BK96">
            <v>1.75E-3</v>
          </cell>
          <cell r="BL96">
            <v>1.75E-3</v>
          </cell>
          <cell r="BM96">
            <v>1.75E-3</v>
          </cell>
          <cell r="BN96">
            <v>2E-3</v>
          </cell>
          <cell r="BO96">
            <v>2E-3</v>
          </cell>
          <cell r="BP96">
            <v>2E-3</v>
          </cell>
          <cell r="BQ96">
            <v>2E-3</v>
          </cell>
          <cell r="BR96">
            <v>2E-3</v>
          </cell>
          <cell r="BS96">
            <v>2E-3</v>
          </cell>
          <cell r="BT96">
            <v>2E-3</v>
          </cell>
          <cell r="BU96">
            <v>2E-3</v>
          </cell>
          <cell r="BV96">
            <v>2E-3</v>
          </cell>
          <cell r="BW96">
            <v>2E-3</v>
          </cell>
          <cell r="BX96">
            <v>2E-3</v>
          </cell>
          <cell r="BY96">
            <v>2E-3</v>
          </cell>
          <cell r="BZ96">
            <v>2.1666666666666666E-3</v>
          </cell>
          <cell r="CA96">
            <v>2.1666666666666666E-3</v>
          </cell>
          <cell r="CB96">
            <v>2.1666666666666666E-3</v>
          </cell>
          <cell r="CC96">
            <v>2.1666666666666666E-3</v>
          </cell>
          <cell r="CD96">
            <v>2.1666666666666666E-3</v>
          </cell>
          <cell r="CE96">
            <v>2.1666666666666666E-3</v>
          </cell>
          <cell r="CF96">
            <v>2.1666666666666666E-3</v>
          </cell>
          <cell r="CG96">
            <v>2.1666666666666666E-3</v>
          </cell>
          <cell r="CH96">
            <v>2.1666666666666666E-3</v>
          </cell>
          <cell r="CI96">
            <v>2.1666666666666666E-3</v>
          </cell>
          <cell r="CJ96">
            <v>2.1666666666666666E-3</v>
          </cell>
          <cell r="CK96">
            <v>2.1666666666666666E-3</v>
          </cell>
          <cell r="CL96">
            <v>2.0833333333333333E-3</v>
          </cell>
          <cell r="CM96">
            <v>2.0833333333333333E-3</v>
          </cell>
          <cell r="CN96">
            <v>2.0833333333333333E-3</v>
          </cell>
          <cell r="CO96">
            <v>2.0833333333333333E-3</v>
          </cell>
          <cell r="CP96">
            <v>2.0833333333333333E-3</v>
          </cell>
          <cell r="CQ96">
            <v>2.0833333333333333E-3</v>
          </cell>
          <cell r="CR96">
            <v>2.0833333333333333E-3</v>
          </cell>
          <cell r="CS96">
            <v>2.0833333333333333E-3</v>
          </cell>
          <cell r="CT96">
            <v>2.0833333333333333E-3</v>
          </cell>
          <cell r="CU96">
            <v>2.0833333333333333E-3</v>
          </cell>
          <cell r="CV96">
            <v>2.0833333333333333E-3</v>
          </cell>
          <cell r="CW96">
            <v>2.0833333333333333E-3</v>
          </cell>
          <cell r="CX96">
            <v>1.9166666666666666E-3</v>
          </cell>
          <cell r="CY96">
            <v>1.9166666666666666E-3</v>
          </cell>
          <cell r="CZ96">
            <v>1.9166666666666666E-3</v>
          </cell>
          <cell r="DA96">
            <v>1.9166666666666666E-3</v>
          </cell>
          <cell r="DB96">
            <v>1.9166666666666666E-3</v>
          </cell>
          <cell r="DC96">
            <v>1.9166666666666666E-3</v>
          </cell>
          <cell r="DD96">
            <v>1.9166666666666666E-3</v>
          </cell>
          <cell r="DE96">
            <v>1.9166666666666666E-3</v>
          </cell>
          <cell r="DF96">
            <v>1.9166666666666666E-3</v>
          </cell>
          <cell r="DG96">
            <v>1.9166666666666666E-3</v>
          </cell>
          <cell r="DH96">
            <v>1.9166666666666666E-3</v>
          </cell>
          <cell r="DI96">
            <v>1.9166666666666666E-3</v>
          </cell>
          <cell r="DJ96">
            <v>1.9166666666666666E-3</v>
          </cell>
          <cell r="DK96">
            <v>1.9166666666666666E-3</v>
          </cell>
          <cell r="DL96">
            <v>1.9166666666666666E-3</v>
          </cell>
          <cell r="DM96">
            <v>1.9166666666666666E-3</v>
          </cell>
          <cell r="DN96">
            <v>1.9166666666666666E-3</v>
          </cell>
          <cell r="DO96">
            <v>1.9166666666666666E-3</v>
          </cell>
          <cell r="DP96">
            <v>1.9166666666666666E-3</v>
          </cell>
          <cell r="DQ96">
            <v>1.9166666666666666E-3</v>
          </cell>
          <cell r="DR96">
            <v>1.9166666666666666E-3</v>
          </cell>
          <cell r="DS96">
            <v>1.9166666666666666E-3</v>
          </cell>
          <cell r="DT96">
            <v>1.9166666666666666E-3</v>
          </cell>
          <cell r="DU96">
            <v>1.9166666666666666E-3</v>
          </cell>
          <cell r="DV96">
            <v>1.9166666666666666E-3</v>
          </cell>
          <cell r="DW96">
            <v>1.9166666666666666E-3</v>
          </cell>
          <cell r="DX96">
            <v>1.9166666666666666E-3</v>
          </cell>
          <cell r="DY96">
            <v>1.9166666666666666E-3</v>
          </cell>
          <cell r="DZ96">
            <v>1.9166666666666666E-3</v>
          </cell>
          <cell r="EA96">
            <v>1.9166666666666666E-3</v>
          </cell>
          <cell r="EB96">
            <v>1.9166666666666666E-3</v>
          </cell>
          <cell r="EC96">
            <v>1.9166666666666666E-3</v>
          </cell>
          <cell r="ED96">
            <v>1.9166666666666666E-3</v>
          </cell>
          <cell r="EE96">
            <v>1.9166666666666666E-3</v>
          </cell>
          <cell r="EF96">
            <v>1.9166666666666666E-3</v>
          </cell>
          <cell r="EG96">
            <v>1.9166666666666666E-3</v>
          </cell>
          <cell r="EH96">
            <v>1.9166666666666666E-3</v>
          </cell>
          <cell r="EI96">
            <v>1.9166666666666666E-3</v>
          </cell>
          <cell r="EJ96">
            <v>1.9166666666666666E-3</v>
          </cell>
          <cell r="EK96">
            <v>1.9166666666666666E-3</v>
          </cell>
          <cell r="EL96">
            <v>1.9166666666666666E-3</v>
          </cell>
          <cell r="EM96">
            <v>1.9166666666666666E-3</v>
          </cell>
          <cell r="EN96">
            <v>1.9166666666666666E-3</v>
          </cell>
          <cell r="EO96">
            <v>1.9166666666666666E-3</v>
          </cell>
          <cell r="EP96">
            <v>1.9166666666666666E-3</v>
          </cell>
          <cell r="EQ96">
            <v>1.9166666666666666E-3</v>
          </cell>
          <cell r="ER96">
            <v>1.9166666666666666E-3</v>
          </cell>
          <cell r="ES96">
            <v>1.9166666666666666E-3</v>
          </cell>
          <cell r="ET96">
            <v>1.9166666666666666E-3</v>
          </cell>
          <cell r="EU96">
            <v>1.9166666666666666E-3</v>
          </cell>
          <cell r="EV96">
            <v>1.9166666666666666E-3</v>
          </cell>
          <cell r="EW96">
            <v>1.9166666666666666E-3</v>
          </cell>
          <cell r="EX96">
            <v>1.9166666666666666E-3</v>
          </cell>
          <cell r="EY96">
            <v>1.9166666666666666E-3</v>
          </cell>
          <cell r="EZ96">
            <v>1.9166666666666666E-3</v>
          </cell>
          <cell r="FA96">
            <v>1.9166666666666666E-3</v>
          </cell>
          <cell r="FB96">
            <v>1.9166666666666666E-3</v>
          </cell>
          <cell r="FC96">
            <v>1.9166666666666666E-3</v>
          </cell>
          <cell r="FD96">
            <v>1.9166666666666666E-3</v>
          </cell>
          <cell r="FE96">
            <v>1.9166666666666666E-3</v>
          </cell>
          <cell r="FF96">
            <v>1.9166666666666666E-3</v>
          </cell>
          <cell r="FG96">
            <v>1.9166666666666666E-3</v>
          </cell>
          <cell r="FH96">
            <v>1.9166666666666666E-3</v>
          </cell>
          <cell r="FI96">
            <v>1.9166666666666666E-3</v>
          </cell>
          <cell r="FJ96">
            <v>1.9166666666666666E-3</v>
          </cell>
          <cell r="FK96">
            <v>1.9166666666666666E-3</v>
          </cell>
          <cell r="FL96">
            <v>1.9166666666666666E-3</v>
          </cell>
          <cell r="FM96">
            <v>1.9166666666666666E-3</v>
          </cell>
          <cell r="FN96">
            <v>1.9166666666666666E-3</v>
          </cell>
          <cell r="FO96">
            <v>1.9166666666666666E-3</v>
          </cell>
          <cell r="FP96">
            <v>1.9166666666666666E-3</v>
          </cell>
          <cell r="FQ96">
            <v>1.9166666666666666E-3</v>
          </cell>
          <cell r="FR96">
            <v>1.9166666666666666E-3</v>
          </cell>
          <cell r="FS96">
            <v>1.9166666666666666E-3</v>
          </cell>
          <cell r="FT96">
            <v>1.9166666666666666E-3</v>
          </cell>
          <cell r="FU96">
            <v>1.9166666666666666E-3</v>
          </cell>
          <cell r="FV96">
            <v>1.9166666666666666E-3</v>
          </cell>
          <cell r="FW96">
            <v>1.9166666666666666E-3</v>
          </cell>
          <cell r="FX96">
            <v>1.9166666666666666E-3</v>
          </cell>
          <cell r="FY96">
            <v>1.9166666666666666E-3</v>
          </cell>
          <cell r="FZ96">
            <v>1.9166666666666666E-3</v>
          </cell>
          <cell r="GA96">
            <v>1.9166666666666666E-3</v>
          </cell>
          <cell r="GB96">
            <v>1.9166666666666666E-3</v>
          </cell>
          <cell r="GC96">
            <v>1.9166666666666666E-3</v>
          </cell>
          <cell r="GE96">
            <v>2.1999999999999999E-2</v>
          </cell>
          <cell r="GI96">
            <v>1.7999999999999999E-2</v>
          </cell>
          <cell r="GJ96">
            <v>2.1000000000000001E-2</v>
          </cell>
          <cell r="GK96">
            <v>2.4E-2</v>
          </cell>
          <cell r="GL96">
            <v>2.5999999999999999E-2</v>
          </cell>
          <cell r="GM96">
            <v>2.5000000000000001E-2</v>
          </cell>
          <cell r="GN96">
            <v>2.3E-2</v>
          </cell>
          <cell r="GO96">
            <v>2.3E-2</v>
          </cell>
          <cell r="GP96">
            <v>2.3E-2</v>
          </cell>
          <cell r="GQ96">
            <v>2.3E-2</v>
          </cell>
          <cell r="GR96">
            <v>2.3E-2</v>
          </cell>
          <cell r="GS96">
            <v>2.3E-2</v>
          </cell>
          <cell r="GT96">
            <v>2.3E-2</v>
          </cell>
          <cell r="GU96">
            <v>0.02</v>
          </cell>
          <cell r="GV96">
            <v>0.02</v>
          </cell>
          <cell r="GW96">
            <v>0.02</v>
          </cell>
          <cell r="GX96">
            <v>0.02</v>
          </cell>
          <cell r="GY96">
            <v>0.02</v>
          </cell>
          <cell r="GZ96">
            <v>1.9E-2</v>
          </cell>
          <cell r="HA96">
            <v>1.9E-2</v>
          </cell>
          <cell r="HB96">
            <v>1.9E-2</v>
          </cell>
          <cell r="HC96">
            <v>0.02</v>
          </cell>
          <cell r="HD96">
            <v>0.02</v>
          </cell>
          <cell r="HE96">
            <v>2.1000000000000001E-2</v>
          </cell>
          <cell r="HF96">
            <v>2.1999999999999999E-2</v>
          </cell>
          <cell r="HG96">
            <v>2.1999999999999999E-2</v>
          </cell>
          <cell r="HH96">
            <v>2.1999999999999999E-2</v>
          </cell>
          <cell r="HI96">
            <v>2.1999999999999999E-2</v>
          </cell>
          <cell r="HJ96">
            <v>2.1999999999999999E-2</v>
          </cell>
          <cell r="HK96">
            <v>2.1999999999999999E-2</v>
          </cell>
          <cell r="HL96">
            <v>2.1999999999999999E-2</v>
          </cell>
          <cell r="HM96">
            <v>2.1000000000000001E-2</v>
          </cell>
          <cell r="HN96">
            <v>0.02</v>
          </cell>
          <cell r="HO96">
            <v>1.9E-2</v>
          </cell>
          <cell r="HP96">
            <v>1.9E-2</v>
          </cell>
          <cell r="HQ96">
            <v>1.7999999999999999E-2</v>
          </cell>
          <cell r="HR96">
            <v>1.7999999999999999E-2</v>
          </cell>
          <cell r="HS96">
            <v>1.7999999999999999E-2</v>
          </cell>
          <cell r="HT96">
            <v>1.7999999999999999E-2</v>
          </cell>
          <cell r="HU96">
            <v>1.7999999999999999E-2</v>
          </cell>
          <cell r="HV96">
            <v>1.7999999999999999E-2</v>
          </cell>
          <cell r="HW96">
            <v>1.7999999999999999E-2</v>
          </cell>
          <cell r="HX96">
            <v>1.7999999999999999E-2</v>
          </cell>
          <cell r="HY96">
            <v>1.7999999999999999E-2</v>
          </cell>
          <cell r="HZ96">
            <v>1.7999999999999999E-2</v>
          </cell>
          <cell r="IA96">
            <v>1.7999999999999999E-2</v>
          </cell>
          <cell r="IB96">
            <v>1.7999999999999999E-2</v>
          </cell>
          <cell r="IC96">
            <v>1.7999999999999999E-2</v>
          </cell>
          <cell r="ID96">
            <v>1.7999999999999999E-2</v>
          </cell>
          <cell r="IE96">
            <v>1.7999999999999999E-2</v>
          </cell>
          <cell r="IF96">
            <v>1.7999999999999999E-2</v>
          </cell>
          <cell r="IG96">
            <v>1.7999999999999999E-2</v>
          </cell>
          <cell r="IH96">
            <v>1.7999999999999999E-2</v>
          </cell>
          <cell r="II96">
            <v>1.7999999999999999E-2</v>
          </cell>
          <cell r="IJ96">
            <v>1.7999999999999999E-2</v>
          </cell>
          <cell r="IK96">
            <v>1.7999999999999999E-2</v>
          </cell>
          <cell r="IL96">
            <v>1.7999999999999999E-2</v>
          </cell>
          <cell r="IM96">
            <v>1.7999999999999999E-2</v>
          </cell>
          <cell r="IN96">
            <v>1.7999999999999999E-2</v>
          </cell>
          <cell r="IO96">
            <v>1.7999999999999999E-2</v>
          </cell>
          <cell r="IP96">
            <v>1.7999999999999999E-2</v>
          </cell>
          <cell r="IQ96">
            <v>1.7999999999999999E-2</v>
          </cell>
          <cell r="IR96">
            <v>1.7999999999999999E-2</v>
          </cell>
          <cell r="IS96">
            <v>1.7999999999999999E-2</v>
          </cell>
          <cell r="IT96">
            <v>1.7999999999999999E-2</v>
          </cell>
          <cell r="IU96">
            <v>1.7999999999999999E-2</v>
          </cell>
          <cell r="IV96">
            <v>1.7999999999999999E-2</v>
          </cell>
          <cell r="IW96">
            <v>1.7999999999999999E-2</v>
          </cell>
          <cell r="IX96">
            <v>1.7999999999999999E-2</v>
          </cell>
          <cell r="IY96">
            <v>1.7999999999999999E-2</v>
          </cell>
          <cell r="IZ96">
            <v>1.7999999999999999E-2</v>
          </cell>
          <cell r="JA96">
            <v>1.7999999999999999E-2</v>
          </cell>
          <cell r="JB96">
            <v>1.7999999999999999E-2</v>
          </cell>
          <cell r="JC96">
            <v>1.7999999999999999E-2</v>
          </cell>
          <cell r="JD96">
            <v>1.7999999999999999E-2</v>
          </cell>
          <cell r="JE96">
            <v>1.7999999999999999E-2</v>
          </cell>
          <cell r="JF96">
            <v>1.7999999999999999E-2</v>
          </cell>
          <cell r="JG96">
            <v>1.7999999999999999E-2</v>
          </cell>
          <cell r="JH96">
            <v>1.7999999999999999E-2</v>
          </cell>
          <cell r="JI96">
            <v>1.7999999999999999E-2</v>
          </cell>
          <cell r="JJ96">
            <v>1.7999999999999999E-2</v>
          </cell>
          <cell r="JK96">
            <v>1.7999999999999999E-2</v>
          </cell>
          <cell r="JL96">
            <v>1.7999999999999999E-2</v>
          </cell>
          <cell r="JM96">
            <v>1.7999999999999999E-2</v>
          </cell>
          <cell r="JN96">
            <v>1.7999999999999999E-2</v>
          </cell>
          <cell r="JO96">
            <v>1.7999999999999999E-2</v>
          </cell>
          <cell r="JP96">
            <v>1.7999999999999999E-2</v>
          </cell>
          <cell r="JQ96">
            <v>1.7999999999999999E-2</v>
          </cell>
          <cell r="JR96">
            <v>1.7999999999999999E-2</v>
          </cell>
          <cell r="JS96">
            <v>1.7999999999999999E-2</v>
          </cell>
          <cell r="JT96">
            <v>1.7999999999999999E-2</v>
          </cell>
          <cell r="JU96">
            <v>1.7999999999999999E-2</v>
          </cell>
          <cell r="JV96">
            <v>1.7999999999999999E-2</v>
          </cell>
          <cell r="JW96">
            <v>1.7999999999999999E-2</v>
          </cell>
          <cell r="JX96">
            <v>1.7999999999999999E-2</v>
          </cell>
          <cell r="JY96">
            <v>1.7999999999999999E-2</v>
          </cell>
          <cell r="JZ96">
            <v>1.7999999999999999E-2</v>
          </cell>
          <cell r="KA96">
            <v>1.7999999999999999E-2</v>
          </cell>
          <cell r="KB96">
            <v>1.7999999999999999E-2</v>
          </cell>
          <cell r="KC96">
            <v>1.7999999999999999E-2</v>
          </cell>
          <cell r="KD96">
            <v>1.7999999999999999E-2</v>
          </cell>
          <cell r="KE96">
            <v>1.7999999999999999E-2</v>
          </cell>
          <cell r="KF96">
            <v>1.7999999999999999E-2</v>
          </cell>
        </row>
        <row r="97">
          <cell r="C97" t="str">
            <v>PPI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CU97">
            <v>0</v>
          </cell>
          <cell r="CV97">
            <v>0</v>
          </cell>
          <cell r="CW97">
            <v>0</v>
          </cell>
          <cell r="CX97">
            <v>0</v>
          </cell>
          <cell r="CY97">
            <v>0</v>
          </cell>
          <cell r="CZ97">
            <v>0</v>
          </cell>
          <cell r="DA97">
            <v>0</v>
          </cell>
          <cell r="DB97">
            <v>0</v>
          </cell>
          <cell r="DC97">
            <v>0</v>
          </cell>
          <cell r="DD97">
            <v>0</v>
          </cell>
          <cell r="DE97">
            <v>0</v>
          </cell>
          <cell r="DF97">
            <v>0</v>
          </cell>
          <cell r="DG97">
            <v>0</v>
          </cell>
          <cell r="DH97">
            <v>0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>
            <v>0</v>
          </cell>
          <cell r="DO97">
            <v>0</v>
          </cell>
          <cell r="DP97">
            <v>0</v>
          </cell>
          <cell r="DQ97">
            <v>0</v>
          </cell>
          <cell r="DR97">
            <v>0</v>
          </cell>
          <cell r="DS97">
            <v>0</v>
          </cell>
          <cell r="DT97">
            <v>0</v>
          </cell>
          <cell r="DU97">
            <v>0</v>
          </cell>
          <cell r="DV97">
            <v>0</v>
          </cell>
          <cell r="DW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0</v>
          </cell>
          <cell r="FH97">
            <v>0</v>
          </cell>
          <cell r="FI97">
            <v>0</v>
          </cell>
          <cell r="FJ97">
            <v>0</v>
          </cell>
          <cell r="FK97">
            <v>0</v>
          </cell>
          <cell r="FL97">
            <v>0</v>
          </cell>
          <cell r="FM97">
            <v>0</v>
          </cell>
          <cell r="FN97">
            <v>0</v>
          </cell>
          <cell r="FO97">
            <v>0</v>
          </cell>
          <cell r="FP97">
            <v>0</v>
          </cell>
          <cell r="FQ97">
            <v>0</v>
          </cell>
          <cell r="FR97">
            <v>0</v>
          </cell>
          <cell r="FS97">
            <v>0</v>
          </cell>
          <cell r="FT97">
            <v>0</v>
          </cell>
          <cell r="FU97">
            <v>0</v>
          </cell>
          <cell r="FV97">
            <v>0</v>
          </cell>
          <cell r="FW97">
            <v>0</v>
          </cell>
          <cell r="FX97">
            <v>0</v>
          </cell>
          <cell r="FY97">
            <v>0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>
            <v>0</v>
          </cell>
          <cell r="GL97">
            <v>0</v>
          </cell>
          <cell r="GM97">
            <v>0</v>
          </cell>
          <cell r="GN97">
            <v>0</v>
          </cell>
          <cell r="GO97">
            <v>0</v>
          </cell>
          <cell r="GP97">
            <v>0</v>
          </cell>
          <cell r="GQ97">
            <v>0</v>
          </cell>
          <cell r="GR97">
            <v>0</v>
          </cell>
          <cell r="GS97">
            <v>0</v>
          </cell>
          <cell r="GT97">
            <v>0</v>
          </cell>
          <cell r="GU97">
            <v>0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0</v>
          </cell>
          <cell r="IA97">
            <v>0</v>
          </cell>
          <cell r="IB97">
            <v>0</v>
          </cell>
          <cell r="IC97">
            <v>0</v>
          </cell>
          <cell r="ID97">
            <v>0</v>
          </cell>
          <cell r="IE97">
            <v>0</v>
          </cell>
          <cell r="IF97">
            <v>0</v>
          </cell>
          <cell r="IG97">
            <v>0</v>
          </cell>
          <cell r="IH97">
            <v>0</v>
          </cell>
          <cell r="II97">
            <v>0</v>
          </cell>
          <cell r="IJ97">
            <v>0</v>
          </cell>
          <cell r="IK97">
            <v>0</v>
          </cell>
          <cell r="IL97">
            <v>0</v>
          </cell>
          <cell r="IM97">
            <v>0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0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0</v>
          </cell>
          <cell r="JH97">
            <v>0</v>
          </cell>
          <cell r="JI97">
            <v>0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0</v>
          </cell>
        </row>
        <row r="98">
          <cell r="C98" t="str">
            <v>GDP - Implicit Price Deflator</v>
          </cell>
          <cell r="E98">
            <v>1.6E-2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1.0833333333333333E-3</v>
          </cell>
          <cell r="AQ98">
            <v>1.0833333333333333E-3</v>
          </cell>
          <cell r="AR98">
            <v>1.0833333333333333E-3</v>
          </cell>
          <cell r="AS98">
            <v>1.0833333333333333E-3</v>
          </cell>
          <cell r="AT98">
            <v>1.0833333333333333E-3</v>
          </cell>
          <cell r="AU98">
            <v>1.0833333333333333E-3</v>
          </cell>
          <cell r="AV98">
            <v>1.0833333333333333E-3</v>
          </cell>
          <cell r="AW98">
            <v>1.0833333333333333E-3</v>
          </cell>
          <cell r="AX98">
            <v>1.0833333333333333E-3</v>
          </cell>
          <cell r="AY98">
            <v>1.0833333333333333E-3</v>
          </cell>
          <cell r="AZ98">
            <v>1.0833333333333333E-3</v>
          </cell>
          <cell r="BA98">
            <v>1.0833333333333333E-3</v>
          </cell>
          <cell r="BB98">
            <v>1.6666666666666668E-3</v>
          </cell>
          <cell r="BC98">
            <v>1.6666666666666668E-3</v>
          </cell>
          <cell r="BD98">
            <v>1.6666666666666668E-3</v>
          </cell>
          <cell r="BE98">
            <v>1.6666666666666668E-3</v>
          </cell>
          <cell r="BF98">
            <v>1.6666666666666668E-3</v>
          </cell>
          <cell r="BG98">
            <v>1.6666666666666668E-3</v>
          </cell>
          <cell r="BH98">
            <v>1.6666666666666668E-3</v>
          </cell>
          <cell r="BI98">
            <v>1.6666666666666668E-3</v>
          </cell>
          <cell r="BJ98">
            <v>1.6666666666666668E-3</v>
          </cell>
          <cell r="BK98">
            <v>1.6666666666666668E-3</v>
          </cell>
          <cell r="BL98">
            <v>1.6666666666666668E-3</v>
          </cell>
          <cell r="BM98">
            <v>1.6666666666666668E-3</v>
          </cell>
          <cell r="BN98">
            <v>1.75E-3</v>
          </cell>
          <cell r="BO98">
            <v>1.75E-3</v>
          </cell>
          <cell r="BP98">
            <v>1.75E-3</v>
          </cell>
          <cell r="BQ98">
            <v>1.75E-3</v>
          </cell>
          <cell r="BR98">
            <v>1.75E-3</v>
          </cell>
          <cell r="BS98">
            <v>1.75E-3</v>
          </cell>
          <cell r="BT98">
            <v>1.75E-3</v>
          </cell>
          <cell r="BU98">
            <v>1.75E-3</v>
          </cell>
          <cell r="BV98">
            <v>1.75E-3</v>
          </cell>
          <cell r="BW98">
            <v>1.75E-3</v>
          </cell>
          <cell r="BX98">
            <v>1.75E-3</v>
          </cell>
          <cell r="BY98">
            <v>1.75E-3</v>
          </cell>
          <cell r="BZ98">
            <v>1.75E-3</v>
          </cell>
          <cell r="CA98">
            <v>1.75E-3</v>
          </cell>
          <cell r="CB98">
            <v>1.75E-3</v>
          </cell>
          <cell r="CC98">
            <v>1.75E-3</v>
          </cell>
          <cell r="CD98">
            <v>1.75E-3</v>
          </cell>
          <cell r="CE98">
            <v>1.75E-3</v>
          </cell>
          <cell r="CF98">
            <v>1.75E-3</v>
          </cell>
          <cell r="CG98">
            <v>1.75E-3</v>
          </cell>
          <cell r="CH98">
            <v>1.75E-3</v>
          </cell>
          <cell r="CI98">
            <v>1.75E-3</v>
          </cell>
          <cell r="CJ98">
            <v>1.75E-3</v>
          </cell>
          <cell r="CK98">
            <v>1.75E-3</v>
          </cell>
          <cell r="CL98">
            <v>1.75E-3</v>
          </cell>
          <cell r="CM98">
            <v>1.75E-3</v>
          </cell>
          <cell r="CN98">
            <v>1.75E-3</v>
          </cell>
          <cell r="CO98">
            <v>1.75E-3</v>
          </cell>
          <cell r="CP98">
            <v>1.75E-3</v>
          </cell>
          <cell r="CQ98">
            <v>1.75E-3</v>
          </cell>
          <cell r="CR98">
            <v>1.75E-3</v>
          </cell>
          <cell r="CS98">
            <v>1.75E-3</v>
          </cell>
          <cell r="CT98">
            <v>1.75E-3</v>
          </cell>
          <cell r="CU98">
            <v>1.75E-3</v>
          </cell>
          <cell r="CV98">
            <v>1.75E-3</v>
          </cell>
          <cell r="CW98">
            <v>1.75E-3</v>
          </cell>
          <cell r="CX98">
            <v>1.5833333333333333E-3</v>
          </cell>
          <cell r="CY98">
            <v>1.5833333333333333E-3</v>
          </cell>
          <cell r="CZ98">
            <v>1.5833333333333333E-3</v>
          </cell>
          <cell r="DA98">
            <v>1.5833333333333333E-3</v>
          </cell>
          <cell r="DB98">
            <v>1.5833333333333333E-3</v>
          </cell>
          <cell r="DC98">
            <v>1.5833333333333333E-3</v>
          </cell>
          <cell r="DD98">
            <v>1.5833333333333333E-3</v>
          </cell>
          <cell r="DE98">
            <v>1.5833333333333333E-3</v>
          </cell>
          <cell r="DF98">
            <v>1.5833333333333333E-3</v>
          </cell>
          <cell r="DG98">
            <v>1.5833333333333333E-3</v>
          </cell>
          <cell r="DH98">
            <v>1.5833333333333333E-3</v>
          </cell>
          <cell r="DI98">
            <v>1.5833333333333333E-3</v>
          </cell>
          <cell r="DJ98">
            <v>1.5833333333333333E-3</v>
          </cell>
          <cell r="DK98">
            <v>1.5833333333333333E-3</v>
          </cell>
          <cell r="DL98">
            <v>1.5833333333333333E-3</v>
          </cell>
          <cell r="DM98">
            <v>1.5833333333333333E-3</v>
          </cell>
          <cell r="DN98">
            <v>1.5833333333333333E-3</v>
          </cell>
          <cell r="DO98">
            <v>1.5833333333333333E-3</v>
          </cell>
          <cell r="DP98">
            <v>1.5833333333333333E-3</v>
          </cell>
          <cell r="DQ98">
            <v>1.5833333333333333E-3</v>
          </cell>
          <cell r="DR98">
            <v>1.5833333333333333E-3</v>
          </cell>
          <cell r="DS98">
            <v>1.5833333333333333E-3</v>
          </cell>
          <cell r="DT98">
            <v>1.5833333333333333E-3</v>
          </cell>
          <cell r="DU98">
            <v>1.5833333333333333E-3</v>
          </cell>
          <cell r="DV98">
            <v>1.5833333333333333E-3</v>
          </cell>
          <cell r="DW98">
            <v>1.5833333333333333E-3</v>
          </cell>
          <cell r="DX98">
            <v>1.5833333333333333E-3</v>
          </cell>
          <cell r="DY98">
            <v>1.5833333333333333E-3</v>
          </cell>
          <cell r="DZ98">
            <v>1.5833333333333333E-3</v>
          </cell>
          <cell r="EA98">
            <v>1.5833333333333333E-3</v>
          </cell>
          <cell r="EB98">
            <v>1.5833333333333333E-3</v>
          </cell>
          <cell r="EC98">
            <v>1.5833333333333333E-3</v>
          </cell>
          <cell r="ED98">
            <v>1.5833333333333333E-3</v>
          </cell>
          <cell r="EE98">
            <v>1.5833333333333333E-3</v>
          </cell>
          <cell r="EF98">
            <v>1.5833333333333333E-3</v>
          </cell>
          <cell r="EG98">
            <v>1.5833333333333333E-3</v>
          </cell>
          <cell r="EH98">
            <v>1.5833333333333333E-3</v>
          </cell>
          <cell r="EI98">
            <v>1.5833333333333333E-3</v>
          </cell>
          <cell r="EJ98">
            <v>1.5833333333333333E-3</v>
          </cell>
          <cell r="EK98">
            <v>1.5833333333333333E-3</v>
          </cell>
          <cell r="EL98">
            <v>1.5833333333333333E-3</v>
          </cell>
          <cell r="EM98">
            <v>1.5833333333333333E-3</v>
          </cell>
          <cell r="EN98">
            <v>1.5833333333333333E-3</v>
          </cell>
          <cell r="EO98">
            <v>1.5833333333333333E-3</v>
          </cell>
          <cell r="EP98">
            <v>1.5833333333333333E-3</v>
          </cell>
          <cell r="EQ98">
            <v>1.5833333333333333E-3</v>
          </cell>
          <cell r="ER98">
            <v>1.5833333333333333E-3</v>
          </cell>
          <cell r="ES98">
            <v>1.5833333333333333E-3</v>
          </cell>
          <cell r="ET98">
            <v>1.5833333333333333E-3</v>
          </cell>
          <cell r="EU98">
            <v>1.5833333333333333E-3</v>
          </cell>
          <cell r="EV98">
            <v>1.5833333333333333E-3</v>
          </cell>
          <cell r="EW98">
            <v>1.5833333333333333E-3</v>
          </cell>
          <cell r="EX98">
            <v>1.5833333333333333E-3</v>
          </cell>
          <cell r="EY98">
            <v>1.5833333333333333E-3</v>
          </cell>
          <cell r="EZ98">
            <v>1.5833333333333333E-3</v>
          </cell>
          <cell r="FA98">
            <v>1.5833333333333333E-3</v>
          </cell>
          <cell r="FB98">
            <v>1.5833333333333333E-3</v>
          </cell>
          <cell r="FC98">
            <v>1.5833333333333333E-3</v>
          </cell>
          <cell r="FD98">
            <v>1.5833333333333333E-3</v>
          </cell>
          <cell r="FE98">
            <v>1.5833333333333333E-3</v>
          </cell>
          <cell r="FF98">
            <v>1.5833333333333333E-3</v>
          </cell>
          <cell r="FG98">
            <v>1.5833333333333333E-3</v>
          </cell>
          <cell r="FH98">
            <v>1.5833333333333333E-3</v>
          </cell>
          <cell r="FI98">
            <v>1.5833333333333333E-3</v>
          </cell>
          <cell r="FJ98">
            <v>1.5833333333333333E-3</v>
          </cell>
          <cell r="FK98">
            <v>1.5833333333333333E-3</v>
          </cell>
          <cell r="FL98">
            <v>1.5833333333333333E-3</v>
          </cell>
          <cell r="FM98">
            <v>1.5833333333333333E-3</v>
          </cell>
          <cell r="FN98">
            <v>1.5833333333333333E-3</v>
          </cell>
          <cell r="FO98">
            <v>1.5833333333333333E-3</v>
          </cell>
          <cell r="FP98">
            <v>1.5833333333333333E-3</v>
          </cell>
          <cell r="FQ98">
            <v>1.5833333333333333E-3</v>
          </cell>
          <cell r="FR98">
            <v>1.5833333333333333E-3</v>
          </cell>
          <cell r="FS98">
            <v>1.5833333333333333E-3</v>
          </cell>
          <cell r="FT98">
            <v>1.5833333333333333E-3</v>
          </cell>
          <cell r="FU98">
            <v>1.5833333333333333E-3</v>
          </cell>
          <cell r="FV98">
            <v>1.5833333333333333E-3</v>
          </cell>
          <cell r="FW98">
            <v>1.5833333333333333E-3</v>
          </cell>
          <cell r="FX98">
            <v>1.5833333333333333E-3</v>
          </cell>
          <cell r="FY98">
            <v>1.5833333333333333E-3</v>
          </cell>
          <cell r="FZ98">
            <v>1.5833333333333333E-3</v>
          </cell>
          <cell r="GA98">
            <v>1.5833333333333333E-3</v>
          </cell>
          <cell r="GB98">
            <v>1.5833333333333333E-3</v>
          </cell>
          <cell r="GC98">
            <v>1.5833333333333333E-3</v>
          </cell>
          <cell r="GE98">
            <v>1.6E-2</v>
          </cell>
          <cell r="GI98">
            <v>1.2999999999999999E-2</v>
          </cell>
          <cell r="GJ98">
            <v>0.02</v>
          </cell>
          <cell r="GK98">
            <v>2.1000000000000001E-2</v>
          </cell>
          <cell r="GL98">
            <v>2.1000000000000001E-2</v>
          </cell>
          <cell r="GM98">
            <v>2.1000000000000001E-2</v>
          </cell>
          <cell r="GN98">
            <v>1.9E-2</v>
          </cell>
          <cell r="GO98">
            <v>1.9E-2</v>
          </cell>
          <cell r="GP98">
            <v>1.9E-2</v>
          </cell>
          <cell r="GQ98">
            <v>1.9E-2</v>
          </cell>
          <cell r="GR98">
            <v>1.9E-2</v>
          </cell>
          <cell r="GS98">
            <v>1.9E-2</v>
          </cell>
          <cell r="GT98">
            <v>1.9E-2</v>
          </cell>
          <cell r="GU98">
            <v>1.7000000000000001E-2</v>
          </cell>
          <cell r="GV98">
            <v>1.7999999999999999E-2</v>
          </cell>
          <cell r="GW98">
            <v>1.7999999999999999E-2</v>
          </cell>
          <cell r="GX98">
            <v>1.7999999999999999E-2</v>
          </cell>
          <cell r="GY98">
            <v>1.7999999999999999E-2</v>
          </cell>
          <cell r="GZ98">
            <v>1.7999999999999999E-2</v>
          </cell>
          <cell r="HA98">
            <v>1.7999999999999999E-2</v>
          </cell>
          <cell r="HB98">
            <v>1.7999999999999999E-2</v>
          </cell>
          <cell r="HC98">
            <v>1.9E-2</v>
          </cell>
          <cell r="HD98">
            <v>1.9E-2</v>
          </cell>
          <cell r="HE98">
            <v>1.9E-2</v>
          </cell>
          <cell r="HF98">
            <v>1.9E-2</v>
          </cell>
          <cell r="HG98">
            <v>1.9E-2</v>
          </cell>
          <cell r="HH98">
            <v>1.9E-2</v>
          </cell>
          <cell r="HI98">
            <v>1.9E-2</v>
          </cell>
          <cell r="HJ98">
            <v>1.7999999999999999E-2</v>
          </cell>
          <cell r="HK98">
            <v>1.7000000000000001E-2</v>
          </cell>
          <cell r="HL98">
            <v>1.7000000000000001E-2</v>
          </cell>
          <cell r="HM98">
            <v>1.6E-2</v>
          </cell>
          <cell r="HN98">
            <v>1.4999999999999999E-2</v>
          </cell>
          <cell r="HO98">
            <v>1.4E-2</v>
          </cell>
          <cell r="HP98">
            <v>1.4E-2</v>
          </cell>
          <cell r="HQ98">
            <v>1.2999999999999999E-2</v>
          </cell>
          <cell r="HR98">
            <v>1.2999999999999999E-2</v>
          </cell>
          <cell r="HS98">
            <v>1.2999999999999999E-2</v>
          </cell>
          <cell r="HT98">
            <v>1.2999999999999999E-2</v>
          </cell>
          <cell r="HU98">
            <v>1.2999999999999999E-2</v>
          </cell>
          <cell r="HV98">
            <v>1.2999999999999999E-2</v>
          </cell>
          <cell r="HW98">
            <v>1.2999999999999999E-2</v>
          </cell>
          <cell r="HX98">
            <v>1.2999999999999999E-2</v>
          </cell>
          <cell r="HY98">
            <v>1.2999999999999999E-2</v>
          </cell>
          <cell r="HZ98">
            <v>1.2999999999999999E-2</v>
          </cell>
          <cell r="IA98">
            <v>1.2999999999999999E-2</v>
          </cell>
          <cell r="IB98">
            <v>1.2999999999999999E-2</v>
          </cell>
          <cell r="IC98">
            <v>1.2999999999999999E-2</v>
          </cell>
          <cell r="ID98">
            <v>1.2999999999999999E-2</v>
          </cell>
          <cell r="IE98">
            <v>1.2999999999999999E-2</v>
          </cell>
          <cell r="IF98">
            <v>1.2999999999999999E-2</v>
          </cell>
          <cell r="IG98">
            <v>1.2999999999999999E-2</v>
          </cell>
          <cell r="IH98">
            <v>1.2999999999999999E-2</v>
          </cell>
          <cell r="II98">
            <v>1.2999999999999999E-2</v>
          </cell>
          <cell r="IJ98">
            <v>1.2999999999999999E-2</v>
          </cell>
          <cell r="IK98">
            <v>1.2999999999999999E-2</v>
          </cell>
          <cell r="IL98">
            <v>1.2999999999999999E-2</v>
          </cell>
          <cell r="IM98">
            <v>1.2999999999999999E-2</v>
          </cell>
          <cell r="IN98">
            <v>1.2999999999999999E-2</v>
          </cell>
          <cell r="IO98">
            <v>1.2999999999999999E-2</v>
          </cell>
          <cell r="IP98">
            <v>1.2999999999999999E-2</v>
          </cell>
          <cell r="IQ98">
            <v>1.2999999999999999E-2</v>
          </cell>
          <cell r="IR98">
            <v>1.2999999999999999E-2</v>
          </cell>
          <cell r="IS98">
            <v>1.2999999999999999E-2</v>
          </cell>
          <cell r="IT98">
            <v>1.2999999999999999E-2</v>
          </cell>
          <cell r="IU98">
            <v>1.2999999999999999E-2</v>
          </cell>
          <cell r="IV98">
            <v>1.2999999999999999E-2</v>
          </cell>
          <cell r="IW98">
            <v>1.2999999999999999E-2</v>
          </cell>
          <cell r="IX98">
            <v>1.2999999999999999E-2</v>
          </cell>
          <cell r="IY98">
            <v>1.2999999999999999E-2</v>
          </cell>
          <cell r="IZ98">
            <v>1.2999999999999999E-2</v>
          </cell>
          <cell r="JA98">
            <v>1.2999999999999999E-2</v>
          </cell>
          <cell r="JB98">
            <v>1.2999999999999999E-2</v>
          </cell>
          <cell r="JC98">
            <v>1.2999999999999999E-2</v>
          </cell>
          <cell r="JD98">
            <v>1.2999999999999999E-2</v>
          </cell>
          <cell r="JE98">
            <v>1.2999999999999999E-2</v>
          </cell>
          <cell r="JF98">
            <v>1.2999999999999999E-2</v>
          </cell>
          <cell r="JG98">
            <v>1.2999999999999999E-2</v>
          </cell>
          <cell r="JH98">
            <v>1.2999999999999999E-2</v>
          </cell>
          <cell r="JI98">
            <v>1.2999999999999999E-2</v>
          </cell>
          <cell r="JJ98">
            <v>1.2999999999999999E-2</v>
          </cell>
          <cell r="JK98">
            <v>1.2999999999999999E-2</v>
          </cell>
          <cell r="JL98">
            <v>1.2999999999999999E-2</v>
          </cell>
          <cell r="JM98">
            <v>1.2999999999999999E-2</v>
          </cell>
          <cell r="JN98">
            <v>1.2999999999999999E-2</v>
          </cell>
          <cell r="JO98">
            <v>1.2999999999999999E-2</v>
          </cell>
          <cell r="JP98">
            <v>1.2999999999999999E-2</v>
          </cell>
          <cell r="JQ98">
            <v>1.2999999999999999E-2</v>
          </cell>
          <cell r="JR98">
            <v>1.2999999999999999E-2</v>
          </cell>
          <cell r="JS98">
            <v>1.2999999999999999E-2</v>
          </cell>
          <cell r="JT98">
            <v>1.2999999999999999E-2</v>
          </cell>
          <cell r="JU98">
            <v>1.2999999999999999E-2</v>
          </cell>
          <cell r="JV98">
            <v>1.2999999999999999E-2</v>
          </cell>
          <cell r="JW98">
            <v>1.2999999999999999E-2</v>
          </cell>
          <cell r="JX98">
            <v>1.2999999999999999E-2</v>
          </cell>
          <cell r="JY98">
            <v>1.2999999999999999E-2</v>
          </cell>
          <cell r="JZ98">
            <v>1.2999999999999999E-2</v>
          </cell>
          <cell r="KA98">
            <v>1.2999999999999999E-2</v>
          </cell>
          <cell r="KB98">
            <v>1.2999999999999999E-2</v>
          </cell>
          <cell r="KC98">
            <v>1.2999999999999999E-2</v>
          </cell>
          <cell r="KD98">
            <v>1.2999999999999999E-2</v>
          </cell>
          <cell r="KE98">
            <v>1.2999999999999999E-2</v>
          </cell>
          <cell r="KF98">
            <v>1.2999999999999999E-2</v>
          </cell>
        </row>
        <row r="99">
          <cell r="C99" t="str">
            <v>Other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0</v>
          </cell>
          <cell r="FH99">
            <v>0</v>
          </cell>
          <cell r="FI99">
            <v>0</v>
          </cell>
          <cell r="FJ99">
            <v>0</v>
          </cell>
          <cell r="FK99">
            <v>0</v>
          </cell>
          <cell r="FL99">
            <v>0</v>
          </cell>
          <cell r="FM99">
            <v>0</v>
          </cell>
          <cell r="FN99">
            <v>0</v>
          </cell>
          <cell r="FO99">
            <v>0</v>
          </cell>
          <cell r="FP99">
            <v>0</v>
          </cell>
          <cell r="FQ99">
            <v>0</v>
          </cell>
          <cell r="FR99">
            <v>0</v>
          </cell>
          <cell r="FS99">
            <v>0</v>
          </cell>
          <cell r="FT99">
            <v>0</v>
          </cell>
          <cell r="FU99">
            <v>0</v>
          </cell>
          <cell r="FV99">
            <v>0</v>
          </cell>
          <cell r="FW99">
            <v>0</v>
          </cell>
          <cell r="FX99">
            <v>0</v>
          </cell>
          <cell r="FY99">
            <v>0</v>
          </cell>
          <cell r="FZ99">
            <v>0</v>
          </cell>
          <cell r="GA99">
            <v>0</v>
          </cell>
          <cell r="GB99">
            <v>0</v>
          </cell>
          <cell r="GC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0</v>
          </cell>
          <cell r="GI99">
            <v>0</v>
          </cell>
          <cell r="GJ99">
            <v>0</v>
          </cell>
          <cell r="GK99">
            <v>0</v>
          </cell>
          <cell r="GL99">
            <v>0</v>
          </cell>
          <cell r="GM99">
            <v>0</v>
          </cell>
          <cell r="GN99">
            <v>0</v>
          </cell>
          <cell r="GO99">
            <v>0</v>
          </cell>
          <cell r="GP99">
            <v>0</v>
          </cell>
          <cell r="GQ99">
            <v>0</v>
          </cell>
          <cell r="GR99">
            <v>0</v>
          </cell>
          <cell r="GS99">
            <v>0</v>
          </cell>
          <cell r="GT99">
            <v>0</v>
          </cell>
          <cell r="GU99">
            <v>0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  <cell r="HT99">
            <v>0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0</v>
          </cell>
          <cell r="IA99">
            <v>0</v>
          </cell>
          <cell r="IB99">
            <v>0</v>
          </cell>
          <cell r="IC99">
            <v>0</v>
          </cell>
          <cell r="ID99">
            <v>0</v>
          </cell>
          <cell r="IE99">
            <v>0</v>
          </cell>
          <cell r="IF99">
            <v>0</v>
          </cell>
          <cell r="IG99">
            <v>0</v>
          </cell>
          <cell r="IH99">
            <v>0</v>
          </cell>
          <cell r="II99">
            <v>0</v>
          </cell>
          <cell r="IJ99">
            <v>0</v>
          </cell>
          <cell r="IK99">
            <v>0</v>
          </cell>
          <cell r="IL99">
            <v>0</v>
          </cell>
          <cell r="IM99">
            <v>0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0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0</v>
          </cell>
          <cell r="JH99">
            <v>0</v>
          </cell>
          <cell r="JI99">
            <v>0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0</v>
          </cell>
        </row>
      </sheetData>
      <sheetData sheetId="11" refreshError="1"/>
      <sheetData sheetId="12" refreshError="1"/>
      <sheetData sheetId="13" refreshError="1"/>
      <sheetData sheetId="14"/>
      <sheetData sheetId="15" refreshError="1"/>
      <sheetData sheetId="16">
        <row r="22">
          <cell r="C22" t="str">
            <v>Regulated</v>
          </cell>
        </row>
      </sheetData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CO SUMMARIES"/>
      <sheetName val="APC"/>
      <sheetName val="GPC"/>
      <sheetName val="Gulf"/>
      <sheetName val="MPC"/>
      <sheetName val="SEGCo"/>
    </sheetNames>
    <sheetDataSet>
      <sheetData sheetId="0"/>
      <sheetData sheetId="1"/>
      <sheetData sheetId="2">
        <row r="20">
          <cell r="I20">
            <v>841453214.5</v>
          </cell>
        </row>
      </sheetData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A-DTL"/>
      <sheetName val="Provision &amp; Sofia Match up"/>
      <sheetName val="Pivot"/>
      <sheetName val="EXPORT 51060"/>
      <sheetName val="EXPORT Sofia"/>
      <sheetName val="RCLS-ECCR &amp; Environmtl Ins"/>
      <sheetName val="RCLS-Emississions Allowance"/>
      <sheetName val="RCLS-Fed Cap Loss CF"/>
      <sheetName val="RCLS-Mrkt Bsd Rts Subjct 2 fnd "/>
      <sheetName val="RCLS-K-1"/>
      <sheetName val="RCLS-FAS 133"/>
      <sheetName val="RCLS-FICA Tax Accrual"/>
      <sheetName val="RCLS-State Cap Loss CF"/>
      <sheetName val="RCLS-Plnt Brry-BssDif,263A,Dep"/>
      <sheetName val="MS - Deferred Intercompany Gain"/>
      <sheetName val="MS - Ad Valorem Equalizatio "/>
      <sheetName val="MS - Education Assistance Plan"/>
      <sheetName val="MS - A&amp;G Accrual"/>
      <sheetName val="MS - Retroactive OT Adj"/>
      <sheetName val="MS Performance Pay Plan"/>
      <sheetName val="MS - Reg Asset - Obsolete Inv"/>
      <sheetName val="MS-Reg Asset Env Decertificatio"/>
      <sheetName val="MS - Fed &amp; State AA"/>
      <sheetName val="MS - Pension"/>
      <sheetName val="MS - OPRB 1994"/>
      <sheetName val="MS - Capitalized PPA SPC "/>
      <sheetName val="MS - Health Reimubrsement Accru"/>
      <sheetName val="MS - Restricted Stock"/>
      <sheetName val="MS - Pshares"/>
      <sheetName val="MS - Stock Options"/>
      <sheetName val="MS-Municipal Gross Receipts Tax"/>
      <sheetName val="MS ARO"/>
      <sheetName val="Detailed 120 - Accel Depr"/>
      <sheetName val="Delete - Updated 120 Accel Depr"/>
      <sheetName val="PowerTax Reports"/>
      <sheetName val=" Export 51040 ARAM"/>
      <sheetName val="MS - Charitable Contributions"/>
      <sheetName val="Other Property"/>
      <sheetName val="Def Gain - Pwtx Query"/>
      <sheetName val="inputs for Dec Tax Reform"/>
      <sheetName val="Rate Diff"/>
      <sheetName val="Sheet1"/>
      <sheetName val="Sheet2"/>
      <sheetName val="Sheet3"/>
      <sheetName val="Provision 51060 Property"/>
      <sheetName val="NDBD Amortization Schedule"/>
    </sheetNames>
    <sheetDataSet>
      <sheetData sheetId="0"/>
      <sheetData sheetId="1"/>
      <sheetData sheetId="2">
        <row r="2">
          <cell r="A2" t="str">
            <v>Row Labels</v>
          </cell>
          <cell r="B2" t="str">
            <v>Sum of Report 51060</v>
          </cell>
          <cell r="C2" t="str">
            <v>Sum of Report 51060 (Federal)</v>
          </cell>
          <cell r="D2" t="str">
            <v>Sum of Report 51060 State</v>
          </cell>
          <cell r="E2" t="str">
            <v>Sum of sofia3</v>
          </cell>
          <cell r="F2" t="str">
            <v>Sum of PT ARAM State</v>
          </cell>
          <cell r="G2" t="str">
            <v>Sum of Federal Gross Up</v>
          </cell>
          <cell r="H2" t="str">
            <v>Sum of State Grossup</v>
          </cell>
        </row>
        <row r="3">
          <cell r="A3" t="str">
            <v>A&amp;G ACCRUAL</v>
          </cell>
          <cell r="B3">
            <v>9552105.3599999994</v>
          </cell>
          <cell r="C3">
            <v>1892398.26</v>
          </cell>
          <cell r="D3">
            <v>540685.17000000004</v>
          </cell>
          <cell r="E3">
            <v>-6352167.3600000003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 xml:space="preserve">AD VALOREM TAX EQUALIZATION </v>
          </cell>
          <cell r="B4">
            <v>74000</v>
          </cell>
          <cell r="C4">
            <v>14660.25</v>
          </cell>
          <cell r="D4">
            <v>4188.8100000000004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AFFIRMATIVE ADJUSTMENTS (TEMP)</v>
          </cell>
          <cell r="B5">
            <v>-15698530</v>
          </cell>
          <cell r="C5">
            <v>-3296691.3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</row>
        <row r="6">
          <cell r="A6" t="str">
            <v>AFFIRMATIVE ADJUSTMENTS (TEMP) - FEDERAL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</row>
        <row r="7">
          <cell r="A7" t="str">
            <v>AFFIRMATIVE ADJUSTMENTS (TEMP) - GA ONLY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</row>
        <row r="8">
          <cell r="A8" t="str">
            <v>AFFIRMATIVE ADJUSTMENTS (TEMP) - STATE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</row>
        <row r="9">
          <cell r="A9" t="str">
            <v>AFFIRMATIVE ADJUSTMENTS OFFSET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</row>
        <row r="10">
          <cell r="A10" t="str">
            <v>AFUDC_EQUITY</v>
          </cell>
          <cell r="B10">
            <v>-775867364.29999995</v>
          </cell>
          <cell r="C10">
            <v>-206243225.65000001</v>
          </cell>
          <cell r="D10">
            <v>-58926631.439999998</v>
          </cell>
          <cell r="F10">
            <v>0</v>
          </cell>
          <cell r="G10">
            <v>0</v>
          </cell>
          <cell r="H10">
            <v>0</v>
          </cell>
        </row>
        <row r="11">
          <cell r="A11" t="str">
            <v>ALSTOM SETTLEMENT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A12" t="str">
            <v>AMORT HEDGE INTEREST</v>
          </cell>
          <cell r="B12">
            <v>1429416.78</v>
          </cell>
          <cell r="C12">
            <v>283186.34999999998</v>
          </cell>
          <cell r="D12">
            <v>80910.38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AMORT HEDGE INTEREST 100M DOE</v>
          </cell>
          <cell r="B13">
            <v>132883.22</v>
          </cell>
          <cell r="C13">
            <v>26325.91</v>
          </cell>
          <cell r="D13">
            <v>7521.68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</row>
        <row r="14">
          <cell r="A14" t="str">
            <v>AMORT HEDGE INTEREST 2013B</v>
          </cell>
          <cell r="B14">
            <v>401757.31</v>
          </cell>
          <cell r="C14">
            <v>79593.429999999993</v>
          </cell>
          <cell r="D14">
            <v>22740.98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A15" t="str">
            <v>AMORT HEDGE INTEREST 2013C</v>
          </cell>
          <cell r="B15">
            <v>835072.69</v>
          </cell>
          <cell r="C15">
            <v>165438.93</v>
          </cell>
          <cell r="D15">
            <v>47268.26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A16" t="str">
            <v>AMORT HEDGE INTEREST 2015 DOE</v>
          </cell>
          <cell r="B16">
            <v>3782843.95</v>
          </cell>
          <cell r="C16">
            <v>749431.36</v>
          </cell>
          <cell r="D16">
            <v>214123.23</v>
          </cell>
          <cell r="E16">
            <v>-410028.54</v>
          </cell>
          <cell r="F16">
            <v>0</v>
          </cell>
          <cell r="G16">
            <v>0</v>
          </cell>
          <cell r="H16">
            <v>0</v>
          </cell>
        </row>
        <row r="17">
          <cell r="A17" t="str">
            <v>AMORT OF GAINS &amp; GAIN/LOSS ON HEDGES</v>
          </cell>
          <cell r="B17">
            <v>1455627.5699999998</v>
          </cell>
          <cell r="C17">
            <v>229023.43000000017</v>
          </cell>
          <cell r="D17">
            <v>82394.069999999934</v>
          </cell>
          <cell r="E17">
            <v>15205472.329999998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ASSET RETIREMENT OBLIGATIONS</v>
          </cell>
          <cell r="B18">
            <v>-53413219.609999999</v>
          </cell>
          <cell r="C18">
            <v>-10581864.41</v>
          </cell>
          <cell r="D18">
            <v>-3023389.6</v>
          </cell>
          <cell r="E18">
            <v>-442622051.03000003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AT&amp;T FIBER OPTIC REFUND</v>
          </cell>
          <cell r="B19">
            <v>-2</v>
          </cell>
          <cell r="C19">
            <v>-0.4</v>
          </cell>
          <cell r="D19">
            <v>-0.11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0">
          <cell r="A20" t="str">
            <v>BAD DEBT RESERVE</v>
          </cell>
          <cell r="B20">
            <v>2458774.5299999998</v>
          </cell>
          <cell r="C20">
            <v>487115.7</v>
          </cell>
          <cell r="D20">
            <v>139175.91</v>
          </cell>
          <cell r="E20">
            <v>-2458775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 xml:space="preserve">BONUS ACCRUAL  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</row>
        <row r="22">
          <cell r="A22" t="str">
            <v>BONUS DEPRECIATION SEC 29</v>
          </cell>
          <cell r="B22">
            <v>-9362472.4100000001</v>
          </cell>
          <cell r="C22">
            <v>-1428546.34</v>
          </cell>
          <cell r="D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BOOK DEPRECIATION (PT CONTRA) FED</v>
          </cell>
          <cell r="B23">
            <v>43538053</v>
          </cell>
          <cell r="C23">
            <v>9142991.1699999999</v>
          </cell>
          <cell r="D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BOOK DEPRECIATION (PT CONTRA) STATE</v>
          </cell>
          <cell r="B24">
            <v>34956503</v>
          </cell>
          <cell r="C24">
            <v>-415520.52</v>
          </cell>
          <cell r="D24">
            <v>1978669.86</v>
          </cell>
          <cell r="F24">
            <v>0</v>
          </cell>
          <cell r="G24">
            <v>0</v>
          </cell>
          <cell r="H24">
            <v>0</v>
          </cell>
        </row>
        <row r="25">
          <cell r="A25" t="str">
            <v>CAPACITY BUYBACK RESERVE</v>
          </cell>
          <cell r="B25">
            <v>303000</v>
          </cell>
          <cell r="C25">
            <v>60028.3</v>
          </cell>
          <cell r="D25">
            <v>17150.93</v>
          </cell>
          <cell r="E25">
            <v>-303000</v>
          </cell>
          <cell r="F25">
            <v>0</v>
          </cell>
          <cell r="G25">
            <v>0</v>
          </cell>
          <cell r="H25">
            <v>0</v>
          </cell>
        </row>
        <row r="26">
          <cell r="A26" t="str">
            <v>CAPITAL LOSS CARRYFORWARD - FED</v>
          </cell>
          <cell r="B26">
            <v>23733</v>
          </cell>
          <cell r="C26">
            <v>4983.93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A27" t="str">
            <v>CAPITAL LOSS CARRYFORWARD - STATE</v>
          </cell>
          <cell r="B27">
            <v>-30579.46</v>
          </cell>
          <cell r="C27">
            <v>363.49</v>
          </cell>
          <cell r="D27">
            <v>-1730.91</v>
          </cell>
          <cell r="F27">
            <v>0</v>
          </cell>
          <cell r="G27">
            <v>0</v>
          </cell>
          <cell r="H27">
            <v>0</v>
          </cell>
        </row>
        <row r="28">
          <cell r="A28" t="str">
            <v>CAPITALIZED DEPRECIATION (PT CONTRA) FED</v>
          </cell>
          <cell r="B28">
            <v>-3379247</v>
          </cell>
          <cell r="C28">
            <v>-709642.17</v>
          </cell>
          <cell r="D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A29" t="str">
            <v>CAPITALIZED DEPRECIATION (PT CONTRA) STATE</v>
          </cell>
          <cell r="B29">
            <v>-1317273</v>
          </cell>
          <cell r="C29">
            <v>15658.33</v>
          </cell>
          <cell r="D29">
            <v>-74562.62</v>
          </cell>
          <cell r="F29">
            <v>0</v>
          </cell>
          <cell r="G29">
            <v>0</v>
          </cell>
          <cell r="H29">
            <v>0</v>
          </cell>
        </row>
        <row r="30">
          <cell r="A30" t="str">
            <v>CAPITALIZED PPA SPC</v>
          </cell>
          <cell r="B30">
            <v>21841241.460000001</v>
          </cell>
          <cell r="C30">
            <v>4327038.4800000004</v>
          </cell>
          <cell r="D30">
            <v>1236296.6100000001</v>
          </cell>
          <cell r="E30">
            <v>37861466.61999999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CHARITABLE CONTRIBUTIONS (NO MAPPING)</v>
          </cell>
          <cell r="B31">
            <v>356418</v>
          </cell>
          <cell r="C31">
            <v>70611.11</v>
          </cell>
          <cell r="D31">
            <v>20174.599999999999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CIAC - PROPERTY</v>
          </cell>
          <cell r="B32">
            <v>3208534</v>
          </cell>
          <cell r="C32">
            <v>490820.65</v>
          </cell>
          <cell r="D32">
            <v>181615.12</v>
          </cell>
          <cell r="F32">
            <v>0</v>
          </cell>
          <cell r="G32">
            <v>0</v>
          </cell>
          <cell r="H32">
            <v>0</v>
          </cell>
        </row>
        <row r="33">
          <cell r="A33" t="str">
            <v>CIAC RENTAL INCOME (NO MAPPING)</v>
          </cell>
          <cell r="B33">
            <v>594673</v>
          </cell>
          <cell r="C33">
            <v>117812.58</v>
          </cell>
          <cell r="D33">
            <v>33660.730000000003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A34" t="str">
            <v>CLUB INITIATION FEES (NO MAPPING)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A35" t="str">
            <v>COST OF REMOVAL - TEMP DIFF &amp; CURRENT</v>
          </cell>
          <cell r="B35">
            <v>0.38</v>
          </cell>
          <cell r="C35">
            <v>0.08</v>
          </cell>
          <cell r="D35">
            <v>0.02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A36" t="str">
            <v>CSX CONTRACT TERMINATION</v>
          </cell>
          <cell r="B36">
            <v>10585740</v>
          </cell>
          <cell r="C36">
            <v>2097174.9300000002</v>
          </cell>
          <cell r="D36">
            <v>599192.79</v>
          </cell>
          <cell r="E36">
            <v>0</v>
          </cell>
        </row>
        <row r="37">
          <cell r="A37" t="str">
            <v>CUSTOMER ADVANCES FOR CONSTRUCTION</v>
          </cell>
          <cell r="B37">
            <v>24121401</v>
          </cell>
          <cell r="C37">
            <v>4778768.18</v>
          </cell>
          <cell r="D37">
            <v>1365362.23</v>
          </cell>
          <cell r="E37">
            <v>-31699720.23</v>
          </cell>
          <cell r="F37">
            <v>0</v>
          </cell>
          <cell r="G37">
            <v>0</v>
          </cell>
          <cell r="H37">
            <v>0</v>
          </cell>
        </row>
        <row r="38">
          <cell r="A38" t="str">
            <v xml:space="preserve">DEFERRED COMPENSATION - BOD &amp; Current </v>
          </cell>
          <cell r="B38">
            <v>44565564.619999997</v>
          </cell>
          <cell r="C38">
            <v>8829027.0600000005</v>
          </cell>
          <cell r="D38">
            <v>2522578.9700000002</v>
          </cell>
          <cell r="E38">
            <v>-44565564.560000002</v>
          </cell>
          <cell r="F38">
            <v>0</v>
          </cell>
          <cell r="G38">
            <v>0</v>
          </cell>
          <cell r="H38">
            <v>0</v>
          </cell>
        </row>
        <row r="39">
          <cell r="A39" t="str">
            <v>DEFERRED GAINS - BTL - FEEDBACK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DEFERRED INTERCOMPANY GAINS (NO MAPPING)</v>
          </cell>
          <cell r="B40">
            <v>-313042.31000000006</v>
          </cell>
          <cell r="C40">
            <v>-65738.890000000014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DEFERRED INTERCOMPANY PAYABLE (McIntosh)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A42" t="str">
            <v>DEFERRED JOBS REVENUE &amp; EXPENSES (NO MAPPING)</v>
          </cell>
          <cell r="B42">
            <v>-26854.97</v>
          </cell>
          <cell r="C42">
            <v>-5320.32</v>
          </cell>
          <cell r="D42">
            <v>-1520.09</v>
          </cell>
          <cell r="E42">
            <v>26854.969999999979</v>
          </cell>
          <cell r="F42">
            <v>0</v>
          </cell>
          <cell r="G42">
            <v>0</v>
          </cell>
          <cell r="H42">
            <v>0</v>
          </cell>
        </row>
        <row r="43">
          <cell r="A43" t="str">
            <v>DEFERRED REVENUE - GPC</v>
          </cell>
          <cell r="B43">
            <v>4354175.8600000003</v>
          </cell>
          <cell r="C43">
            <v>862619.77</v>
          </cell>
          <cell r="D43">
            <v>246462.77</v>
          </cell>
          <cell r="E43">
            <v>-4354175.8600000003</v>
          </cell>
          <cell r="F43">
            <v>0</v>
          </cell>
          <cell r="G43">
            <v>0</v>
          </cell>
          <cell r="H43">
            <v>0</v>
          </cell>
        </row>
        <row r="44">
          <cell r="A44" t="str">
            <v>DOE LOAN ISSUANCE EXPENSE</v>
          </cell>
          <cell r="B44">
            <v>0</v>
          </cell>
          <cell r="C44">
            <v>0</v>
          </cell>
          <cell r="D44">
            <v>0</v>
          </cell>
          <cell r="F44">
            <v>0</v>
          </cell>
          <cell r="G44">
            <v>0</v>
          </cell>
          <cell r="H44">
            <v>0</v>
          </cell>
        </row>
        <row r="45">
          <cell r="A45" t="str">
            <v>DSM DEFERRED COSTS &amp; CURRENT</v>
          </cell>
          <cell r="B45">
            <v>-0.25</v>
          </cell>
          <cell r="C45">
            <v>-0.05</v>
          </cell>
          <cell r="D45">
            <v>-0.01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</row>
        <row r="46">
          <cell r="A46" t="str">
            <v>DSM RECOVERY</v>
          </cell>
          <cell r="B46">
            <v>-2119238.11</v>
          </cell>
          <cell r="C46">
            <v>-419849.05</v>
          </cell>
          <cell r="D46">
            <v>-119956.87</v>
          </cell>
          <cell r="E46">
            <v>2119238.11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EARLY RETIREMENT PLANS &amp; CURRENT</v>
          </cell>
          <cell r="B47">
            <v>4972524.79</v>
          </cell>
          <cell r="C47">
            <v>985122.85</v>
          </cell>
          <cell r="D47">
            <v>281463.65000000002</v>
          </cell>
          <cell r="E47">
            <v>-4972525.08</v>
          </cell>
          <cell r="F47">
            <v>0</v>
          </cell>
          <cell r="G47">
            <v>0</v>
          </cell>
          <cell r="H47">
            <v>0</v>
          </cell>
        </row>
        <row r="48">
          <cell r="A48" t="str">
            <v>ECCR OVER RECOVERY- 190 - CURRENT (18230715)</v>
          </cell>
          <cell r="B48">
            <v>3559000</v>
          </cell>
          <cell r="C48">
            <v>705084.91</v>
          </cell>
          <cell r="D48">
            <v>201452.82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EDUCATION ASSISTANCE PLAN (25300000)</v>
          </cell>
          <cell r="B49">
            <v>436421</v>
          </cell>
          <cell r="C49">
            <v>86460.77</v>
          </cell>
          <cell r="D49">
            <v>24703.07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EMISSION ALLOWANCES (NO MAPPING)</v>
          </cell>
          <cell r="B50">
            <v>-8206550.6600000001</v>
          </cell>
          <cell r="C50">
            <v>-1625826.1</v>
          </cell>
          <cell r="D50">
            <v>-464521.71</v>
          </cell>
          <cell r="E50">
            <v>7359488.5999999996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ENERGY CONSERVATION CLAUSE PROVISION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ENVIRONMENTAL CLEANUP</v>
          </cell>
          <cell r="B52">
            <v>18063899.009999998</v>
          </cell>
          <cell r="C52">
            <v>3578697.0300000003</v>
          </cell>
          <cell r="D52">
            <v>1022484.77</v>
          </cell>
          <cell r="E52">
            <v>-21463898.009999998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ENVIRONMENTAL INSURANCE PROCEEDS</v>
          </cell>
          <cell r="B53">
            <v>3255937.6</v>
          </cell>
          <cell r="C53">
            <v>645044.25</v>
          </cell>
          <cell r="D53">
            <v>184298.34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ENVIRONMENTAL REMEDIATION RESERVE</v>
          </cell>
          <cell r="B54">
            <v>-47024807.009999998</v>
          </cell>
          <cell r="C54">
            <v>-9316235.4600000009</v>
          </cell>
          <cell r="D54">
            <v>-2661781.36</v>
          </cell>
          <cell r="E54">
            <v>50424807.009999998</v>
          </cell>
          <cell r="F54">
            <v>0</v>
          </cell>
          <cell r="G54">
            <v>0</v>
          </cell>
          <cell r="H54">
            <v>0</v>
          </cell>
        </row>
        <row r="55">
          <cell r="A55" t="str">
            <v>ESOP DIVIDENDS (NO MAPPING)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</row>
        <row r="56">
          <cell r="A56" t="str">
            <v>EXCESS CAPITAL LOSS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</row>
        <row r="57">
          <cell r="A57" t="str">
            <v>EXTERNAL NUC DECOM - FED</v>
          </cell>
          <cell r="B57">
            <v>-3382612</v>
          </cell>
          <cell r="C57">
            <v>-1183914.2</v>
          </cell>
          <cell r="D57">
            <v>0</v>
          </cell>
          <cell r="F57">
            <v>0</v>
          </cell>
          <cell r="G57">
            <v>0</v>
          </cell>
          <cell r="H57">
            <v>0</v>
          </cell>
        </row>
        <row r="58">
          <cell r="A58" t="str">
            <v>EXTERNAL NUC DECOM - STATE</v>
          </cell>
          <cell r="B58">
            <v>-3382612</v>
          </cell>
          <cell r="C58">
            <v>67014</v>
          </cell>
          <cell r="D58">
            <v>-191468.6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FAS 133 MARK TO MARKET</v>
          </cell>
          <cell r="B59">
            <v>20399951.440000001</v>
          </cell>
          <cell r="C59">
            <v>4041499.86</v>
          </cell>
          <cell r="D59">
            <v>1154714.1599999999</v>
          </cell>
          <cell r="E59">
            <v>26069.1</v>
          </cell>
          <cell r="F59">
            <v>0</v>
          </cell>
          <cell r="G59">
            <v>0</v>
          </cell>
          <cell r="H59">
            <v>0</v>
          </cell>
        </row>
        <row r="60">
          <cell r="A60" t="str">
            <v>FICA TAX ACCRUAL (NO MAPPING)</v>
          </cell>
          <cell r="B60">
            <v>-1636951</v>
          </cell>
          <cell r="C60">
            <v>-324301.62</v>
          </cell>
          <cell r="D60">
            <v>-92657.600000000006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FILM TAX CREDIT GAIN</v>
          </cell>
          <cell r="B61">
            <v>-20746245</v>
          </cell>
          <cell r="C61">
            <v>-4110105.19</v>
          </cell>
          <cell r="D61">
            <v>-1174315.68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FIN 48 - CREDIT ADJ - FEDERAL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</row>
        <row r="63">
          <cell r="A63" t="str">
            <v>FLAT BILL REVENUE UNDER</v>
          </cell>
          <cell r="B63">
            <v>-13206221.32</v>
          </cell>
          <cell r="C63">
            <v>-2616326.9</v>
          </cell>
          <cell r="D63">
            <v>-747521.91</v>
          </cell>
          <cell r="E63">
            <v>13206221.32</v>
          </cell>
          <cell r="F63">
            <v>0</v>
          </cell>
          <cell r="G63">
            <v>0</v>
          </cell>
          <cell r="H63">
            <v>0</v>
          </cell>
        </row>
        <row r="64">
          <cell r="A64" t="str">
            <v>FOREIGN CURRENCY HEDGES (NO MAPPING)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</row>
        <row r="65">
          <cell r="A65" t="str">
            <v>Formula1</v>
          </cell>
        </row>
        <row r="66">
          <cell r="A66" t="str">
            <v>Formula2</v>
          </cell>
        </row>
        <row r="67">
          <cell r="A67" t="str">
            <v>Formula3</v>
          </cell>
        </row>
        <row r="68">
          <cell r="A68" t="str">
            <v>Formula4</v>
          </cell>
        </row>
        <row r="69">
          <cell r="A69" t="str">
            <v>FRANCHISE TAX ON FUEL CLAUSE &amp; CURRENT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</row>
        <row r="70">
          <cell r="A70" t="str">
            <v>FUEL CLAUSE OVER RECOVERED &amp; CURRENT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FUEL CLAUSE UNDER RECOVERED &amp; CURRENT</v>
          </cell>
          <cell r="B71">
            <v>-155756669.80000001</v>
          </cell>
          <cell r="C71">
            <v>-30857453.82</v>
          </cell>
          <cell r="D71">
            <v>-8816414.7100000009</v>
          </cell>
          <cell r="E71">
            <v>155756669.80000001</v>
          </cell>
          <cell r="F71">
            <v>0</v>
          </cell>
          <cell r="G71">
            <v>0</v>
          </cell>
          <cell r="H71">
            <v>0</v>
          </cell>
        </row>
        <row r="72">
          <cell r="A72" t="str">
            <v>GAIN/LOSS (PT CONTRA)</v>
          </cell>
          <cell r="B72">
            <v>-38792868</v>
          </cell>
          <cell r="C72">
            <v>-7685379.8399999999</v>
          </cell>
          <cell r="D72">
            <v>-2195822.58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</row>
        <row r="73">
          <cell r="A73" t="str">
            <v>GE PURCHASING CARD REVENUE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</row>
        <row r="74">
          <cell r="A74" t="str">
            <v>GPC SPARE 3 D &amp; O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</row>
        <row r="75">
          <cell r="A75" t="str">
            <v>HAMMOND COOLING TOWER RENTAL &amp; CURRENT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</row>
        <row r="76">
          <cell r="A76" t="str">
            <v>HEALTH REIMBURSEMENT ACCRUAL</v>
          </cell>
          <cell r="B76">
            <v>294021</v>
          </cell>
          <cell r="C76">
            <v>58249.440000000002</v>
          </cell>
          <cell r="D76">
            <v>16642.7</v>
          </cell>
          <cell r="E76">
            <v>-1215223.8700000001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HEDGE INTEREST</v>
          </cell>
          <cell r="B77">
            <v>-5045000</v>
          </cell>
          <cell r="C77">
            <v>-999481.14</v>
          </cell>
          <cell r="D77">
            <v>-285566.02</v>
          </cell>
          <cell r="F77">
            <v>0</v>
          </cell>
          <cell r="G77">
            <v>0</v>
          </cell>
          <cell r="H77">
            <v>0</v>
          </cell>
        </row>
        <row r="78">
          <cell r="A78" t="str">
            <v>HEDGE INTEREST 100M DOE</v>
          </cell>
          <cell r="B78">
            <v>-469000</v>
          </cell>
          <cell r="C78">
            <v>-92915.1</v>
          </cell>
          <cell r="D78">
            <v>-26547.17</v>
          </cell>
          <cell r="F78">
            <v>0</v>
          </cell>
          <cell r="G78">
            <v>0</v>
          </cell>
          <cell r="H78">
            <v>0</v>
          </cell>
        </row>
        <row r="79">
          <cell r="A79" t="str">
            <v>HEDGE INTEREST 2013B</v>
          </cell>
          <cell r="B79">
            <v>-401757.29</v>
          </cell>
          <cell r="C79">
            <v>-79593.429999999993</v>
          </cell>
          <cell r="D79">
            <v>-22740.98</v>
          </cell>
          <cell r="F79">
            <v>0</v>
          </cell>
          <cell r="G79">
            <v>0</v>
          </cell>
          <cell r="H79">
            <v>0</v>
          </cell>
        </row>
        <row r="80">
          <cell r="A80" t="str">
            <v>HEDGE INTEREST 2013C</v>
          </cell>
          <cell r="B80">
            <v>-835072.66</v>
          </cell>
          <cell r="C80">
            <v>-165438.93</v>
          </cell>
          <cell r="D80">
            <v>-47268.26</v>
          </cell>
          <cell r="F80">
            <v>0</v>
          </cell>
          <cell r="G80">
            <v>0</v>
          </cell>
          <cell r="H80">
            <v>0</v>
          </cell>
        </row>
        <row r="81">
          <cell r="A81" t="str">
            <v>HEDGE INTEREST 2015 DOE</v>
          </cell>
          <cell r="B81">
            <v>-16401141.300000001</v>
          </cell>
          <cell r="C81">
            <v>-3249282.75</v>
          </cell>
          <cell r="D81">
            <v>-928366.43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</row>
        <row r="82">
          <cell r="A82" t="str">
            <v>INDIRECT COSTS (PT CONTRA)</v>
          </cell>
          <cell r="B82">
            <v>-56449621.68</v>
          </cell>
          <cell r="C82">
            <v>-11183415.640000001</v>
          </cell>
          <cell r="D82">
            <v>-3195261.4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</row>
        <row r="83">
          <cell r="A83" t="str">
            <v>INJURIES &amp; DAMAGES RESERVE</v>
          </cell>
          <cell r="B83">
            <v>8559425.1500000004</v>
          </cell>
          <cell r="C83">
            <v>1695735.19</v>
          </cell>
          <cell r="D83">
            <v>484495.73</v>
          </cell>
          <cell r="E83">
            <v>-8559425.1500000004</v>
          </cell>
          <cell r="F83">
            <v>0</v>
          </cell>
          <cell r="G83">
            <v>0</v>
          </cell>
          <cell r="H83">
            <v>0</v>
          </cell>
        </row>
        <row r="84">
          <cell r="A84" t="str">
            <v>INTEREST ACCRUED ON AUDITS</v>
          </cell>
          <cell r="B84">
            <v>-24635</v>
          </cell>
          <cell r="C84">
            <v>-4880.5200000000004</v>
          </cell>
          <cell r="D84">
            <v>-1394.43</v>
          </cell>
          <cell r="E84">
            <v>24635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INTERRUPTIBLE SERVICE CREDITS</v>
          </cell>
          <cell r="B85">
            <v>3248176.6</v>
          </cell>
          <cell r="C85">
            <v>643506.69999999995</v>
          </cell>
          <cell r="D85">
            <v>183859.04</v>
          </cell>
          <cell r="E85">
            <v>-3248176.53</v>
          </cell>
          <cell r="F85">
            <v>0</v>
          </cell>
          <cell r="G85">
            <v>0</v>
          </cell>
          <cell r="H85">
            <v>0</v>
          </cell>
        </row>
        <row r="86">
          <cell r="A86" t="str">
            <v>IRS SETTLEMENT RAR - STATE - FEEDBACK</v>
          </cell>
          <cell r="B86">
            <v>-6296314</v>
          </cell>
          <cell r="C86">
            <v>74842.960000000006</v>
          </cell>
          <cell r="D86">
            <v>-356395.11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</row>
        <row r="87">
          <cell r="A87" t="str">
            <v>ITC AMORTIZATION</v>
          </cell>
          <cell r="B87">
            <v>269299141.21000004</v>
          </cell>
          <cell r="C87">
            <v>71585848.439999998</v>
          </cell>
          <cell r="D87">
            <v>20453098.030000001</v>
          </cell>
          <cell r="E87">
            <v>-269299138.88999999</v>
          </cell>
          <cell r="F87">
            <v>0</v>
          </cell>
          <cell r="G87">
            <v>0</v>
          </cell>
          <cell r="H87">
            <v>0</v>
          </cell>
        </row>
        <row r="88">
          <cell r="A88" t="str">
            <v>ITC BASIS ADJ ELEC</v>
          </cell>
          <cell r="B88">
            <v>-110683809.3</v>
          </cell>
          <cell r="C88">
            <v>-31187615.079999998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</row>
        <row r="89">
          <cell r="A89" t="str">
            <v>ITC BASIS ADJ ELEC STATE</v>
          </cell>
          <cell r="B89">
            <v>26410116.300000001</v>
          </cell>
          <cell r="C89">
            <v>-421224.56</v>
          </cell>
          <cell r="D89">
            <v>2005831.48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</row>
        <row r="90">
          <cell r="A90" t="str">
            <v>ITC BASIS ADJ NU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</row>
        <row r="91">
          <cell r="A91" t="str">
            <v>ITC BASIS ADJNU STATE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</row>
        <row r="92">
          <cell r="A92" t="str">
            <v>JO PREPAID ES CAPITAL COSTS</v>
          </cell>
          <cell r="B92">
            <v>3256974</v>
          </cell>
          <cell r="C92">
            <v>645249.56999999995</v>
          </cell>
          <cell r="D92">
            <v>184357.02</v>
          </cell>
          <cell r="E92">
            <v>-3256974</v>
          </cell>
          <cell r="F92">
            <v>0</v>
          </cell>
          <cell r="G92">
            <v>0</v>
          </cell>
          <cell r="H92">
            <v>0</v>
          </cell>
        </row>
        <row r="93">
          <cell r="A93" t="str">
            <v>K-1 INCOME/LOSS</v>
          </cell>
          <cell r="B93">
            <v>-726633</v>
          </cell>
          <cell r="C93">
            <v>-143955.6</v>
          </cell>
          <cell r="D93">
            <v>-41130.17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</row>
        <row r="94">
          <cell r="A94" t="str">
            <v>LEASE EXPENSE (18230111)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LEVELIZED PURCHASE POWER EXPENSE</v>
          </cell>
          <cell r="B95">
            <v>18831546.170000002</v>
          </cell>
          <cell r="C95">
            <v>3730778.09</v>
          </cell>
          <cell r="D95">
            <v>1065936.51</v>
          </cell>
          <cell r="E95">
            <v>-18831545.940000001</v>
          </cell>
          <cell r="F95">
            <v>0</v>
          </cell>
          <cell r="G95">
            <v>0</v>
          </cell>
          <cell r="H95">
            <v>0</v>
          </cell>
        </row>
        <row r="96">
          <cell r="A96" t="str">
            <v>LEVELIZED RENTS</v>
          </cell>
          <cell r="B96">
            <v>235187.04</v>
          </cell>
          <cell r="C96">
            <v>46593.66</v>
          </cell>
          <cell r="D96">
            <v>13312.47</v>
          </cell>
          <cell r="E96">
            <v>-235187.04</v>
          </cell>
          <cell r="F96">
            <v>0</v>
          </cell>
          <cell r="G96">
            <v>0</v>
          </cell>
          <cell r="H96">
            <v>0</v>
          </cell>
        </row>
        <row r="97">
          <cell r="A97" t="str">
            <v>LOSS/GAIN REACQUIRED DEBT</v>
          </cell>
          <cell r="B97">
            <v>-126731938.76000001</v>
          </cell>
          <cell r="C97">
            <v>-25107271.219999999</v>
          </cell>
          <cell r="D97">
            <v>-7173505.5</v>
          </cell>
          <cell r="E97">
            <v>126731967.01000001</v>
          </cell>
          <cell r="F97">
            <v>0</v>
          </cell>
          <cell r="G97">
            <v>0</v>
          </cell>
          <cell r="H97">
            <v>0</v>
          </cell>
        </row>
        <row r="98">
          <cell r="A98" t="str">
            <v>MACON TERMINAL IMPAIRMENT LOSS</v>
          </cell>
          <cell r="B98">
            <v>0</v>
          </cell>
          <cell r="C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</row>
        <row r="99">
          <cell r="A99" t="str">
            <v>MARKET BASED RATES SUBJECT TO REFUND</v>
          </cell>
          <cell r="B99">
            <v>-523541</v>
          </cell>
          <cell r="C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</row>
        <row r="100">
          <cell r="A100" t="str">
            <v>MARK-TO-MARKET DISCOUNT</v>
          </cell>
          <cell r="B100">
            <v>0</v>
          </cell>
          <cell r="C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</row>
        <row r="101">
          <cell r="A101" t="str">
            <v>MCINTOSH COST DEFERRAL</v>
          </cell>
          <cell r="B101">
            <v>0</v>
          </cell>
          <cell r="C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</row>
        <row r="102">
          <cell r="A102" t="str">
            <v>MEDICAL INSURANCE CLAIMS</v>
          </cell>
          <cell r="B102">
            <v>-2885537.38</v>
          </cell>
          <cell r="C102">
            <v>-571663.06999999995</v>
          </cell>
          <cell r="D102">
            <v>-163332.29</v>
          </cell>
          <cell r="E102">
            <v>-12580933.619999999</v>
          </cell>
          <cell r="F102">
            <v>0</v>
          </cell>
          <cell r="G102">
            <v>0</v>
          </cell>
          <cell r="H102">
            <v>0</v>
          </cell>
        </row>
        <row r="103">
          <cell r="A103" t="str">
            <v>METERS &amp; TRANSFORMER INST COSTS - FEDERAL</v>
          </cell>
          <cell r="B103">
            <v>-1576949</v>
          </cell>
          <cell r="C103">
            <v>-551932.15</v>
          </cell>
          <cell r="D103">
            <v>0</v>
          </cell>
          <cell r="E103">
            <v>0</v>
          </cell>
          <cell r="F103">
            <v>0</v>
          </cell>
        </row>
        <row r="104">
          <cell r="A104" t="str">
            <v>METERS &amp; TRANSFORMER INST COSTS - STATE</v>
          </cell>
          <cell r="B104">
            <v>-1576949</v>
          </cell>
          <cell r="C104">
            <v>31241.439999999999</v>
          </cell>
          <cell r="D104">
            <v>-89261.26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</row>
        <row r="105">
          <cell r="A105" t="str">
            <v>MISC. DEF. DR - RESOURCE PLANNING</v>
          </cell>
          <cell r="B105">
            <v>0.15</v>
          </cell>
          <cell r="C105">
            <v>0.03</v>
          </cell>
          <cell r="D105">
            <v>0.01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</row>
        <row r="106">
          <cell r="A106" t="str">
            <v>MUNICIPAL GROSS RECEIPTS TAX (NO MAPPING)</v>
          </cell>
          <cell r="B106">
            <v>1145778.24</v>
          </cell>
          <cell r="C106">
            <v>226993.8</v>
          </cell>
          <cell r="D106">
            <v>64855.37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</row>
        <row r="107">
          <cell r="A107" t="str">
            <v>NCCR OVER RECOVERY</v>
          </cell>
          <cell r="B107">
            <v>7306276.5599999996</v>
          </cell>
          <cell r="C107">
            <v>1447469.9</v>
          </cell>
          <cell r="D107">
            <v>413562.8</v>
          </cell>
          <cell r="E107">
            <v>-7306276.5599999996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NDBD Amortization (Contra)</v>
          </cell>
          <cell r="B108">
            <v>19575071.039999999</v>
          </cell>
          <cell r="C108">
            <v>3113038.29</v>
          </cell>
          <cell r="D108">
            <v>1108022.82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</row>
        <row r="109">
          <cell r="A109" t="str">
            <v>NDBD Benchmark</v>
          </cell>
          <cell r="B109">
            <v>-16310612.16</v>
          </cell>
          <cell r="C109">
            <v>-1538478</v>
          </cell>
          <cell r="D109">
            <v>-873491.12999999989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</row>
        <row r="110">
          <cell r="A110" t="str">
            <v>NUCLEAR OUTAGE</v>
          </cell>
          <cell r="B110">
            <v>-40300484.060000002</v>
          </cell>
          <cell r="C110">
            <v>-7984058.2599999998</v>
          </cell>
          <cell r="D110">
            <v>-2281159.33</v>
          </cell>
          <cell r="E110">
            <v>40300484.060000002</v>
          </cell>
          <cell r="F110">
            <v>0</v>
          </cell>
          <cell r="G110">
            <v>0</v>
          </cell>
          <cell r="H110">
            <v>0</v>
          </cell>
        </row>
        <row r="111">
          <cell r="A111" t="str">
            <v>NUCLEAR OUTAGE - CURRENT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</row>
        <row r="112">
          <cell r="A112" t="str">
            <v>O&amp;M ACCRUAL (24200108)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A113" t="str">
            <v>OBSOLETE INVENTORY (NO MAPPING)</v>
          </cell>
          <cell r="B113">
            <v>17045</v>
          </cell>
          <cell r="C113">
            <v>3376.84</v>
          </cell>
          <cell r="D113">
            <v>964.81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</row>
        <row r="114">
          <cell r="A114" t="str">
            <v>OTHER ACTUALIZING - FED</v>
          </cell>
          <cell r="B114">
            <v>1319443</v>
          </cell>
          <cell r="C114">
            <v>277083.03000000003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OTHER ACTUALIZING - STATE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OTHER POST EMPLOYMENT BENEFITS - FAS #112</v>
          </cell>
          <cell r="B116">
            <v>20297720.34</v>
          </cell>
          <cell r="C116">
            <v>4021246.52</v>
          </cell>
          <cell r="D116">
            <v>1148927.49</v>
          </cell>
          <cell r="E116">
            <v>-20297719.34</v>
          </cell>
          <cell r="F116">
            <v>0</v>
          </cell>
          <cell r="G116">
            <v>0</v>
          </cell>
          <cell r="H116">
            <v>0</v>
          </cell>
        </row>
        <row r="117">
          <cell r="A117" t="str">
            <v xml:space="preserve">OTHER POST RETIREMENT BENEFITS - 1994 ERP   </v>
          </cell>
          <cell r="B117">
            <v>261109256.83000001</v>
          </cell>
          <cell r="C117">
            <v>51729193.039999999</v>
          </cell>
          <cell r="D117">
            <v>14779768.33</v>
          </cell>
          <cell r="E117">
            <v>-266598312.70000002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OTHER POST RETIREMENT BENEFITS - 1994 ERP - CURRENT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OTHER PROPERTY TRUEUP- STATE</v>
          </cell>
          <cell r="B119">
            <v>-39061436.509999998</v>
          </cell>
          <cell r="C119">
            <v>464315.28</v>
          </cell>
          <cell r="D119">
            <v>-2211024.5699999998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 xml:space="preserve">PENSION </v>
          </cell>
          <cell r="B120">
            <v>-1078239223.6600001</v>
          </cell>
          <cell r="C120">
            <v>-213613433.75</v>
          </cell>
          <cell r="D120">
            <v>-61032405.009999998</v>
          </cell>
          <cell r="E120">
            <v>1078760149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PENSION - BOD, SNC, SOM</v>
          </cell>
          <cell r="B121">
            <v>699920.12</v>
          </cell>
          <cell r="C121">
            <v>138663.44</v>
          </cell>
          <cell r="D121">
            <v>39618.120000000003</v>
          </cell>
          <cell r="E121">
            <v>-699920</v>
          </cell>
          <cell r="F121">
            <v>0</v>
          </cell>
          <cell r="G121">
            <v>0</v>
          </cell>
          <cell r="H121">
            <v>0</v>
          </cell>
        </row>
        <row r="122">
          <cell r="A122" t="str">
            <v>PERFORMANCE PAY PLAN (NO MAPPING)</v>
          </cell>
          <cell r="B122">
            <v>6984378</v>
          </cell>
          <cell r="C122">
            <v>1383697.55</v>
          </cell>
          <cell r="D122">
            <v>395342.13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</row>
        <row r="123">
          <cell r="A123" t="str">
            <v>PERFORMANCE SHARES</v>
          </cell>
          <cell r="B123">
            <v>25599632.759999998</v>
          </cell>
          <cell r="C123">
            <v>5244569.6099999994</v>
          </cell>
          <cell r="D123">
            <v>1449035.72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</row>
        <row r="124">
          <cell r="A124" t="str">
            <v>PLANT BOWEN 6 GAIN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PLANT-RELATED OUTSIDE POWERTAX ADJ</v>
          </cell>
          <cell r="B125">
            <v>84551007</v>
          </cell>
          <cell r="C125">
            <v>16750671.42</v>
          </cell>
          <cell r="D125">
            <v>4785905.74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Port Tax Credit Settlement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</row>
        <row r="127">
          <cell r="A127" t="str">
            <v>PPA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</row>
        <row r="128">
          <cell r="A128" t="str">
            <v>PPACA, TAXABLE MEDICARE SUBSIDY, MEDICARE SUBSIDY TAX LEGISLATION ADJ</v>
          </cell>
          <cell r="B128">
            <v>123551177.98000002</v>
          </cell>
          <cell r="C128">
            <v>24477120.469999999</v>
          </cell>
          <cell r="D128">
            <v>6993462.459999999</v>
          </cell>
          <cell r="E128">
            <v>20217832.609999999</v>
          </cell>
          <cell r="F128">
            <v>0</v>
          </cell>
          <cell r="G128">
            <v>0</v>
          </cell>
          <cell r="H128">
            <v>0</v>
          </cell>
        </row>
        <row r="129">
          <cell r="A129" t="str">
            <v>PREPAID RENTAL INCOME - LAKE LOTS</v>
          </cell>
          <cell r="B129">
            <v>1977394.05</v>
          </cell>
          <cell r="C129">
            <v>391747.88</v>
          </cell>
          <cell r="D129">
            <v>111927.96</v>
          </cell>
          <cell r="E129">
            <v>-1977394.41</v>
          </cell>
          <cell r="F129">
            <v>0</v>
          </cell>
          <cell r="G129">
            <v>0</v>
          </cell>
          <cell r="H129">
            <v>0</v>
          </cell>
        </row>
        <row r="130">
          <cell r="A130" t="str">
            <v>PREPAID RENTAL INCOME - MACON SPUR</v>
          </cell>
          <cell r="B130">
            <v>712208.95</v>
          </cell>
          <cell r="C130">
            <v>141098</v>
          </cell>
          <cell r="D130">
            <v>40313.71</v>
          </cell>
          <cell r="E130">
            <v>-712209.07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PREPAID RENTAL INCOME - OUTDOOR LIGHTING</v>
          </cell>
          <cell r="B131">
            <v>12859524.779999999</v>
          </cell>
          <cell r="C131">
            <v>2547641.7200000002</v>
          </cell>
          <cell r="D131">
            <v>727897.58</v>
          </cell>
          <cell r="E131">
            <v>-12859524.280000001</v>
          </cell>
          <cell r="F131">
            <v>0</v>
          </cell>
          <cell r="G131">
            <v>0</v>
          </cell>
          <cell r="H131">
            <v>0</v>
          </cell>
        </row>
        <row r="132">
          <cell r="A132" t="str">
            <v>PROPERTY INSURANCE DAMAGE RESERVES (NO MAPPING)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</row>
        <row r="133">
          <cell r="A133" t="str">
            <v>RAD WASTE DISPOSAL</v>
          </cell>
          <cell r="B133">
            <v>2752068.55</v>
          </cell>
          <cell r="C133">
            <v>545221.15</v>
          </cell>
          <cell r="D133">
            <v>155777.46</v>
          </cell>
          <cell r="E133">
            <v>-2752068.51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RAIL CAR LEASE - FED</v>
          </cell>
          <cell r="B134">
            <v>-34872400</v>
          </cell>
          <cell r="C134">
            <v>-12205340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</row>
        <row r="135">
          <cell r="A135" t="str">
            <v>RAIL CAR LEASE - STATE</v>
          </cell>
          <cell r="B135">
            <v>-34872400</v>
          </cell>
          <cell r="C135">
            <v>690868.27</v>
          </cell>
          <cell r="D135">
            <v>-1973909.31</v>
          </cell>
          <cell r="E135">
            <v>0</v>
          </cell>
        </row>
        <row r="136">
          <cell r="A136" t="str">
            <v>REG ASSETS - OBSOLETE INVENTORY</v>
          </cell>
          <cell r="B136">
            <v>-30239023.870000001</v>
          </cell>
          <cell r="C136">
            <v>-5990750.0800000001</v>
          </cell>
          <cell r="D136">
            <v>-1711642.75</v>
          </cell>
          <cell r="E136">
            <v>30866625.870000001</v>
          </cell>
          <cell r="F136">
            <v>0</v>
          </cell>
          <cell r="G136">
            <v>0</v>
          </cell>
          <cell r="H136">
            <v>0</v>
          </cell>
        </row>
        <row r="137">
          <cell r="A137" t="str">
            <v>REG. ASSETS - BOULEVARD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</row>
        <row r="138">
          <cell r="A138" t="str">
            <v>REG. ASSETS - BRANCH</v>
          </cell>
          <cell r="B138">
            <v>-100310878.75</v>
          </cell>
          <cell r="C138">
            <v>-19872910.190000001</v>
          </cell>
          <cell r="D138">
            <v>-5677973.9100000001</v>
          </cell>
          <cell r="E138">
            <v>100310878.75</v>
          </cell>
          <cell r="F138">
            <v>0</v>
          </cell>
          <cell r="G138">
            <v>0</v>
          </cell>
          <cell r="H138">
            <v>0</v>
          </cell>
        </row>
        <row r="139">
          <cell r="A139" t="str">
            <v>REG. ASSETS - MCDONOUGH - CURRENT</v>
          </cell>
          <cell r="B139">
            <v>0.27</v>
          </cell>
          <cell r="C139">
            <v>0.06</v>
          </cell>
          <cell r="D139">
            <v>0.02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</row>
        <row r="140">
          <cell r="A140" t="str">
            <v>REG. ASSETS - MITCHELL</v>
          </cell>
          <cell r="B140">
            <v>-9815675.0600000005</v>
          </cell>
          <cell r="C140">
            <v>-1944614.89</v>
          </cell>
          <cell r="D140">
            <v>-555604.21</v>
          </cell>
          <cell r="E140">
            <v>9815675.0600000005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REG. ASSETS - MITCHELL CWIP</v>
          </cell>
          <cell r="B141">
            <v>5212</v>
          </cell>
          <cell r="C141">
            <v>1032.57</v>
          </cell>
          <cell r="D141">
            <v>295.02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</row>
        <row r="142">
          <cell r="A142" t="str">
            <v>REG. ASSETS - MITCHELL CWIP - CURRENT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</row>
        <row r="143">
          <cell r="A143" t="str">
            <v>REG. ASSETS -ENVIRONMENTAL DECERTIFICATION</v>
          </cell>
          <cell r="B143">
            <v>-34501479.890000001</v>
          </cell>
          <cell r="C143">
            <v>-6835198.9199999999</v>
          </cell>
          <cell r="D143">
            <v>-1952913.83</v>
          </cell>
          <cell r="E143">
            <v>34521865.649999999</v>
          </cell>
          <cell r="F143">
            <v>0</v>
          </cell>
          <cell r="G143">
            <v>0</v>
          </cell>
          <cell r="H143">
            <v>0</v>
          </cell>
        </row>
        <row r="144">
          <cell r="A144" t="str">
            <v>RESTRICTED STOCK AWARDS</v>
          </cell>
          <cell r="B144">
            <v>3540959.75</v>
          </cell>
          <cell r="C144">
            <v>701510.91</v>
          </cell>
          <cell r="D144">
            <v>200431.67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RETROACTIVE OT ADJUSTMENT (NO MAPPING))</v>
          </cell>
          <cell r="B145">
            <v>-2635665.7400000002</v>
          </cell>
          <cell r="C145">
            <v>-522160.2</v>
          </cell>
          <cell r="D145">
            <v>-149188.62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</row>
        <row r="146">
          <cell r="A146" t="str">
            <v>RETROACTIVE UNION PAY (24200146)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SCES ENERGY FINANCE PROGRAM LOSSES (NO MAPPING)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SCS ENERGY FINANCE PROGRAM LOSSES (NO MAPPING)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</row>
        <row r="149">
          <cell r="A149" t="str">
            <v>SEVERANCE PAY PLAN BENEFIT '94ERP</v>
          </cell>
          <cell r="B149">
            <v>559839</v>
          </cell>
          <cell r="C149">
            <v>110911.5</v>
          </cell>
          <cell r="D149">
            <v>31689</v>
          </cell>
          <cell r="E149">
            <v>-559839</v>
          </cell>
          <cell r="F149">
            <v>0</v>
          </cell>
          <cell r="G149">
            <v>0</v>
          </cell>
          <cell r="H149">
            <v>0</v>
          </cell>
        </row>
        <row r="150">
          <cell r="A150" t="str">
            <v>SHARING</v>
          </cell>
          <cell r="B150">
            <v>5396427.4400000004</v>
          </cell>
          <cell r="C150">
            <v>1069103.56</v>
          </cell>
          <cell r="D150">
            <v>305458.14</v>
          </cell>
          <cell r="E150">
            <v>-5396426.4400000004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STOCK OPTIONS (NO MAPPING)</v>
          </cell>
          <cell r="B151">
            <v>9574624.879999999</v>
          </cell>
          <cell r="C151">
            <v>1893701.0499999998</v>
          </cell>
          <cell r="D151">
            <v>541959.87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</row>
        <row r="152">
          <cell r="A152" t="str">
            <v>STORM DAMAGE RESERVE</v>
          </cell>
          <cell r="B152">
            <v>-318315405.5</v>
          </cell>
          <cell r="C152">
            <v>-63062486.280000001</v>
          </cell>
          <cell r="D152">
            <v>-18017852.030000001</v>
          </cell>
          <cell r="E152">
            <v>318315572.00999999</v>
          </cell>
          <cell r="F152">
            <v>0</v>
          </cell>
          <cell r="G152">
            <v>0</v>
          </cell>
          <cell r="H152">
            <v>0</v>
          </cell>
        </row>
        <row r="153">
          <cell r="A153" t="str">
            <v>SUPPLEMENTAL ESP &amp; ESOP</v>
          </cell>
          <cell r="B153">
            <v>892554.03</v>
          </cell>
          <cell r="C153">
            <v>176826.75</v>
          </cell>
          <cell r="D153">
            <v>50521.919999999998</v>
          </cell>
          <cell r="E153">
            <v>-892554.03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SUPPLEMENTAL PENSION &amp; CURRENT</v>
          </cell>
          <cell r="B154">
            <v>86374173.560000002</v>
          </cell>
          <cell r="C154">
            <v>17111864.800000001</v>
          </cell>
          <cell r="D154">
            <v>4889103.8499999996</v>
          </cell>
          <cell r="E154">
            <v>-89951509.549999997</v>
          </cell>
          <cell r="F154">
            <v>0</v>
          </cell>
          <cell r="G154">
            <v>0</v>
          </cell>
          <cell r="H154">
            <v>0</v>
          </cell>
        </row>
        <row r="155">
          <cell r="A155" t="str">
            <v>TAX CREDIT CARRYFORWARD (FEDERAL)</v>
          </cell>
          <cell r="B155">
            <v>251713214.27000001</v>
          </cell>
          <cell r="C155">
            <v>550153207.92000008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</row>
        <row r="156">
          <cell r="A156" t="str">
            <v>TAX CREDIT CARRYFORWARD STATE</v>
          </cell>
          <cell r="B156">
            <v>5526145118.4099998</v>
          </cell>
          <cell r="C156">
            <v>-65688126.530000001</v>
          </cell>
          <cell r="D156">
            <v>312800647.26999998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TRANSMISSION PARITY ACCRUAL (24200114)</v>
          </cell>
          <cell r="B157">
            <v>931360</v>
          </cell>
          <cell r="C157">
            <v>184514.72</v>
          </cell>
          <cell r="D157">
            <v>52718.49</v>
          </cell>
          <cell r="E157">
            <v>-931000</v>
          </cell>
          <cell r="F157">
            <v>0</v>
          </cell>
          <cell r="G157">
            <v>0</v>
          </cell>
          <cell r="H157">
            <v>0</v>
          </cell>
        </row>
        <row r="158">
          <cell r="A158" t="str">
            <v>UNBILLED FUEL REVENUES (NO MAPPING)</v>
          </cell>
          <cell r="B158">
            <v>91595340</v>
          </cell>
          <cell r="C158">
            <v>18146246.829999998</v>
          </cell>
          <cell r="D158">
            <v>5184641.5599999996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</row>
        <row r="159">
          <cell r="A159" t="str">
            <v>UPS CAPACITY RESERVE ADD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</row>
        <row r="160">
          <cell r="A160" t="str">
            <v>VOGTLE BUYBACKS</v>
          </cell>
          <cell r="B160">
            <v>4971000</v>
          </cell>
          <cell r="C160">
            <v>984820.78</v>
          </cell>
          <cell r="D160">
            <v>281377.34000000003</v>
          </cell>
          <cell r="E160">
            <v>-4883000</v>
          </cell>
        </row>
        <row r="161">
          <cell r="A161" t="str">
            <v>(blank)</v>
          </cell>
          <cell r="B161">
            <v>-8962450481.9699993</v>
          </cell>
          <cell r="C161">
            <v>-3118125827.8499999</v>
          </cell>
          <cell r="D161">
            <v>-104148.95000000001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</row>
        <row r="162">
          <cell r="A162" t="str">
            <v>Grand Total</v>
          </cell>
          <cell r="B162">
            <v>-5044664859.749999</v>
          </cell>
          <cell r="C162">
            <v>-3044554197.8399997</v>
          </cell>
          <cell r="D162">
            <v>205806671.09999996</v>
          </cell>
          <cell r="E162">
            <v>749605708.28000021</v>
          </cell>
          <cell r="F162">
            <v>0</v>
          </cell>
          <cell r="G162">
            <v>0</v>
          </cell>
          <cell r="H162">
            <v>0</v>
          </cell>
        </row>
      </sheetData>
      <sheetData sheetId="3">
        <row r="1">
          <cell r="C1" t="str">
            <v>description</v>
          </cell>
          <cell r="D1" t="str">
            <v>m_type_id</v>
          </cell>
          <cell r="E1" t="str">
            <v>oper_ind</v>
          </cell>
          <cell r="F1" t="str">
            <v>diff_ind</v>
          </cell>
          <cell r="G1" t="str">
            <v>beg_bal_m_item</v>
          </cell>
          <cell r="H1" t="str">
            <v>end_bal_m_item</v>
          </cell>
          <cell r="I1" t="str">
            <v>beg_fed_dit_tax</v>
          </cell>
          <cell r="J1" t="str">
            <v>end_fed_dit_tax</v>
          </cell>
          <cell r="K1" t="str">
            <v>beg_state_dit_tax</v>
          </cell>
          <cell r="L1" t="str">
            <v>end_state_dit_tax</v>
          </cell>
          <cell r="M1" t="str">
            <v>total_beg_dit_bal</v>
          </cell>
          <cell r="N1" t="str">
            <v>total_end_dit_tax</v>
          </cell>
          <cell r="O1" t="str">
            <v>gl_month</v>
          </cell>
        </row>
        <row r="2">
          <cell r="C2" t="str">
            <v>ACCEL DEPR - FEEDBACK</v>
          </cell>
          <cell r="D2">
            <v>203</v>
          </cell>
          <cell r="E2">
            <v>10</v>
          </cell>
          <cell r="F2">
            <v>1</v>
          </cell>
          <cell r="G2">
            <v>-3072179263.3800001</v>
          </cell>
          <cell r="H2">
            <v>-3005192515.27</v>
          </cell>
          <cell r="I2">
            <v>1124002248.22</v>
          </cell>
          <cell r="J2">
            <v>1134800745.05</v>
          </cell>
          <cell r="K2">
            <v>0</v>
          </cell>
          <cell r="L2">
            <v>0</v>
          </cell>
          <cell r="M2">
            <v>1124002248.22</v>
          </cell>
          <cell r="N2">
            <v>1134800745.05</v>
          </cell>
          <cell r="O2">
            <v>3.03</v>
          </cell>
        </row>
        <row r="3">
          <cell r="C3" t="str">
            <v>ACCEL DEPR - FEEDBACK - ST</v>
          </cell>
          <cell r="D3">
            <v>203</v>
          </cell>
          <cell r="E3">
            <v>10</v>
          </cell>
          <cell r="F3">
            <v>1</v>
          </cell>
          <cell r="G3">
            <v>-3088717865.9299998</v>
          </cell>
          <cell r="H3">
            <v>-3029248836.2600002</v>
          </cell>
          <cell r="I3">
            <v>-109676107.91</v>
          </cell>
          <cell r="J3">
            <v>-110220592.06999999</v>
          </cell>
          <cell r="K3">
            <v>53711420.869999997</v>
          </cell>
          <cell r="L3">
            <v>57082864.689999998</v>
          </cell>
          <cell r="M3">
            <v>-55964687.039999999</v>
          </cell>
          <cell r="N3">
            <v>-53137727.380000003</v>
          </cell>
          <cell r="O3">
            <v>3.03</v>
          </cell>
        </row>
        <row r="4">
          <cell r="C4" t="str">
            <v>ACCEL DEPR - PROV</v>
          </cell>
          <cell r="D4">
            <v>203</v>
          </cell>
          <cell r="E4">
            <v>10</v>
          </cell>
          <cell r="F4">
            <v>1</v>
          </cell>
          <cell r="G4">
            <v>-8837722742.3700008</v>
          </cell>
          <cell r="H4">
            <v>-8960610517.0699997</v>
          </cell>
          <cell r="I4">
            <v>-3091954873.8099999</v>
          </cell>
          <cell r="J4">
            <v>-3117761306.5</v>
          </cell>
          <cell r="K4">
            <v>0</v>
          </cell>
          <cell r="L4">
            <v>0</v>
          </cell>
          <cell r="M4">
            <v>-3091954873.8099999</v>
          </cell>
          <cell r="N4">
            <v>-3117761306.5</v>
          </cell>
          <cell r="O4">
            <v>3.03</v>
          </cell>
        </row>
        <row r="5">
          <cell r="C5" t="str">
            <v>ACCEL DEPR - PROV - ST</v>
          </cell>
          <cell r="D5">
            <v>203</v>
          </cell>
          <cell r="E5">
            <v>10</v>
          </cell>
          <cell r="F5">
            <v>1</v>
          </cell>
          <cell r="G5">
            <v>-5820498883.2600002</v>
          </cell>
          <cell r="H5">
            <v>-5936776820.4499998</v>
          </cell>
          <cell r="I5">
            <v>194632481.47</v>
          </cell>
          <cell r="J5">
            <v>196014566.22999999</v>
          </cell>
          <cell r="K5">
            <v>-564079760.19000006</v>
          </cell>
          <cell r="L5">
            <v>-570661091.44000006</v>
          </cell>
          <cell r="M5">
            <v>-369447278.72000003</v>
          </cell>
          <cell r="N5">
            <v>-374646525.20999998</v>
          </cell>
          <cell r="O5">
            <v>3.03</v>
          </cell>
        </row>
        <row r="6">
          <cell r="C6" t="str">
            <v>AD VALOREM TAX EQUALIZATION</v>
          </cell>
          <cell r="D6">
            <v>204</v>
          </cell>
          <cell r="E6">
            <v>10</v>
          </cell>
          <cell r="F6">
            <v>1</v>
          </cell>
          <cell r="G6">
            <v>74000</v>
          </cell>
          <cell r="H6">
            <v>74000</v>
          </cell>
          <cell r="I6">
            <v>14660.25</v>
          </cell>
          <cell r="J6">
            <v>14660.25</v>
          </cell>
          <cell r="K6">
            <v>4188.8100000000004</v>
          </cell>
          <cell r="L6">
            <v>4188.8100000000004</v>
          </cell>
          <cell r="M6">
            <v>18849.060000000001</v>
          </cell>
          <cell r="N6">
            <v>18849.060000000001</v>
          </cell>
          <cell r="O6">
            <v>3.03</v>
          </cell>
        </row>
        <row r="7">
          <cell r="C7" t="str">
            <v>ADDITIONAL TAX REFORM GROSSUP</v>
          </cell>
          <cell r="D7">
            <v>120</v>
          </cell>
          <cell r="E7">
            <v>10</v>
          </cell>
          <cell r="F7">
            <v>1</v>
          </cell>
          <cell r="G7">
            <v>0</v>
          </cell>
          <cell r="H7">
            <v>0</v>
          </cell>
          <cell r="I7">
            <v>0</v>
          </cell>
          <cell r="J7">
            <v>2763634.03</v>
          </cell>
          <cell r="K7">
            <v>0</v>
          </cell>
          <cell r="L7">
            <v>789609.71</v>
          </cell>
          <cell r="M7">
            <v>0</v>
          </cell>
          <cell r="N7">
            <v>3553243.74</v>
          </cell>
          <cell r="O7">
            <v>3.03</v>
          </cell>
        </row>
        <row r="8">
          <cell r="C8" t="str">
            <v>AFFIRMATIVE ADJUSTMENTS (TEMP)</v>
          </cell>
          <cell r="D8">
            <v>204</v>
          </cell>
          <cell r="E8">
            <v>10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3.03</v>
          </cell>
        </row>
        <row r="9">
          <cell r="C9" t="str">
            <v>AFFIRMATIVE ADJUSTMENTS (TEMP) - FEDERAL</v>
          </cell>
          <cell r="D9">
            <v>204</v>
          </cell>
          <cell r="E9">
            <v>10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3.03</v>
          </cell>
        </row>
        <row r="10">
          <cell r="C10" t="str">
            <v>AFFIRMATIVE ADJUSTMENTS (TEMP) - GA ONLY</v>
          </cell>
          <cell r="D10">
            <v>204</v>
          </cell>
          <cell r="E10">
            <v>10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3.03</v>
          </cell>
        </row>
        <row r="11">
          <cell r="C11" t="str">
            <v>AFFIRMATIVE ADJUSTMENTS (TEMP) - STATE</v>
          </cell>
          <cell r="D11">
            <v>204</v>
          </cell>
          <cell r="E11">
            <v>10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3.03</v>
          </cell>
        </row>
        <row r="12">
          <cell r="C12" t="str">
            <v>AFFIRMATIVE ADJUSTMENTS OFFSET</v>
          </cell>
          <cell r="D12">
            <v>204</v>
          </cell>
          <cell r="E12">
            <v>10</v>
          </cell>
          <cell r="F12">
            <v>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3.03</v>
          </cell>
        </row>
        <row r="13">
          <cell r="C13" t="str">
            <v>ALSTOM SETTLEMENT</v>
          </cell>
          <cell r="D13">
            <v>204</v>
          </cell>
          <cell r="E13">
            <v>10</v>
          </cell>
          <cell r="F13">
            <v>1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3.03</v>
          </cell>
        </row>
        <row r="14">
          <cell r="C14" t="str">
            <v>AMORT HEDGE INTEREST</v>
          </cell>
          <cell r="D14">
            <v>70</v>
          </cell>
          <cell r="E14">
            <v>10</v>
          </cell>
          <cell r="F14">
            <v>100</v>
          </cell>
          <cell r="G14">
            <v>1303291.77</v>
          </cell>
          <cell r="H14">
            <v>1429416.78</v>
          </cell>
          <cell r="I14">
            <v>258199.32</v>
          </cell>
          <cell r="J14">
            <v>283186.34999999998</v>
          </cell>
          <cell r="K14">
            <v>73771.23</v>
          </cell>
          <cell r="L14">
            <v>80910.38</v>
          </cell>
          <cell r="M14">
            <v>331970.55</v>
          </cell>
          <cell r="N14">
            <v>364096.73</v>
          </cell>
          <cell r="O14">
            <v>3.03</v>
          </cell>
        </row>
        <row r="15">
          <cell r="C15" t="str">
            <v>AMORT HEDGE INTEREST 100M DOE</v>
          </cell>
          <cell r="D15">
            <v>70</v>
          </cell>
          <cell r="E15">
            <v>10</v>
          </cell>
          <cell r="F15">
            <v>100</v>
          </cell>
          <cell r="G15">
            <v>121158.23</v>
          </cell>
          <cell r="H15">
            <v>132883.22</v>
          </cell>
          <cell r="I15">
            <v>24003.05</v>
          </cell>
          <cell r="J15">
            <v>26325.91</v>
          </cell>
          <cell r="K15">
            <v>6858.01</v>
          </cell>
          <cell r="L15">
            <v>7521.68</v>
          </cell>
          <cell r="M15">
            <v>30861.06</v>
          </cell>
          <cell r="N15">
            <v>33847.589999999997</v>
          </cell>
          <cell r="O15">
            <v>3.03</v>
          </cell>
        </row>
        <row r="16">
          <cell r="C16" t="str">
            <v>AMORT HEDGE INTEREST 2013B</v>
          </cell>
          <cell r="D16">
            <v>70</v>
          </cell>
          <cell r="E16">
            <v>10</v>
          </cell>
          <cell r="F16">
            <v>100</v>
          </cell>
          <cell r="G16">
            <v>401757.31</v>
          </cell>
          <cell r="H16">
            <v>401757.31</v>
          </cell>
          <cell r="I16">
            <v>79593.429999999993</v>
          </cell>
          <cell r="J16">
            <v>79593.429999999993</v>
          </cell>
          <cell r="K16">
            <v>22740.98</v>
          </cell>
          <cell r="L16">
            <v>22740.98</v>
          </cell>
          <cell r="M16">
            <v>102334.41</v>
          </cell>
          <cell r="N16">
            <v>102334.41</v>
          </cell>
          <cell r="O16">
            <v>3.03</v>
          </cell>
        </row>
        <row r="17">
          <cell r="C17" t="str">
            <v>AMORT HEDGE INTEREST 2013C</v>
          </cell>
          <cell r="D17">
            <v>70</v>
          </cell>
          <cell r="E17">
            <v>10</v>
          </cell>
          <cell r="F17">
            <v>100</v>
          </cell>
          <cell r="G17">
            <v>835072.69</v>
          </cell>
          <cell r="H17">
            <v>835072.69</v>
          </cell>
          <cell r="I17">
            <v>165438.93</v>
          </cell>
          <cell r="J17">
            <v>165438.93</v>
          </cell>
          <cell r="K17">
            <v>47268.26</v>
          </cell>
          <cell r="L17">
            <v>47268.26</v>
          </cell>
          <cell r="M17">
            <v>212707.19</v>
          </cell>
          <cell r="N17">
            <v>212707.19</v>
          </cell>
          <cell r="O17">
            <v>3.03</v>
          </cell>
        </row>
        <row r="18">
          <cell r="C18" t="str">
            <v>AMORT HEDGE INTEREST 2015 DOE</v>
          </cell>
          <cell r="D18">
            <v>70</v>
          </cell>
          <cell r="E18">
            <v>10</v>
          </cell>
          <cell r="F18">
            <v>100</v>
          </cell>
          <cell r="G18">
            <v>3372815.41</v>
          </cell>
          <cell r="H18">
            <v>3782843.95</v>
          </cell>
          <cell r="I18">
            <v>668199.29</v>
          </cell>
          <cell r="J18">
            <v>749431.36</v>
          </cell>
          <cell r="K18">
            <v>190914.07</v>
          </cell>
          <cell r="L18">
            <v>214123.23</v>
          </cell>
          <cell r="M18">
            <v>859113.36</v>
          </cell>
          <cell r="N18">
            <v>963554.59</v>
          </cell>
          <cell r="O18">
            <v>3.03</v>
          </cell>
        </row>
        <row r="19">
          <cell r="C19" t="str">
            <v>AMORT HEDGE INTEREST 2017A ELEC OPER RETAIL</v>
          </cell>
          <cell r="D19">
            <v>70</v>
          </cell>
          <cell r="E19">
            <v>10</v>
          </cell>
          <cell r="F19">
            <v>100</v>
          </cell>
          <cell r="G19">
            <v>-115331.9</v>
          </cell>
          <cell r="H19">
            <v>-149931.47</v>
          </cell>
          <cell r="I19">
            <v>-22848.77</v>
          </cell>
          <cell r="J19">
            <v>-29703.39</v>
          </cell>
          <cell r="K19">
            <v>-6528.22</v>
          </cell>
          <cell r="L19">
            <v>-8486.69</v>
          </cell>
          <cell r="M19">
            <v>-29376.99</v>
          </cell>
          <cell r="N19">
            <v>-38190.080000000002</v>
          </cell>
          <cell r="O19">
            <v>3.03</v>
          </cell>
        </row>
        <row r="20">
          <cell r="C20" t="str">
            <v>AMORT HEDGE INTEREST 2017b ELEC OPER RETAIL</v>
          </cell>
          <cell r="D20">
            <v>70</v>
          </cell>
          <cell r="E20">
            <v>10</v>
          </cell>
          <cell r="F20">
            <v>100</v>
          </cell>
          <cell r="G20">
            <v>-14267.4</v>
          </cell>
          <cell r="H20">
            <v>-18547.62</v>
          </cell>
          <cell r="I20">
            <v>-2826.56</v>
          </cell>
          <cell r="J20">
            <v>-3674.53</v>
          </cell>
          <cell r="K20">
            <v>-807.59</v>
          </cell>
          <cell r="L20">
            <v>-1049.8699999999999</v>
          </cell>
          <cell r="M20">
            <v>-3634.15</v>
          </cell>
          <cell r="N20">
            <v>-4724.3999999999996</v>
          </cell>
          <cell r="O20">
            <v>3.03</v>
          </cell>
        </row>
        <row r="21">
          <cell r="C21" t="str">
            <v>AMORT OF GAIN / LOSS 201</v>
          </cell>
          <cell r="D21">
            <v>70</v>
          </cell>
          <cell r="E21">
            <v>10</v>
          </cell>
          <cell r="F21">
            <v>100</v>
          </cell>
          <cell r="G21">
            <v>-107839.15</v>
          </cell>
          <cell r="H21">
            <v>-107839.15</v>
          </cell>
          <cell r="I21">
            <v>-21364.36</v>
          </cell>
          <cell r="J21">
            <v>-21364.36</v>
          </cell>
          <cell r="K21">
            <v>-6104.1</v>
          </cell>
          <cell r="L21">
            <v>-6104.1</v>
          </cell>
          <cell r="M21">
            <v>-27468.46</v>
          </cell>
          <cell r="N21">
            <v>-27468.46</v>
          </cell>
          <cell r="O21">
            <v>3.03</v>
          </cell>
        </row>
        <row r="22">
          <cell r="C22" t="str">
            <v>AMORT OF GAIN / LOSS 202</v>
          </cell>
          <cell r="D22">
            <v>70</v>
          </cell>
          <cell r="E22">
            <v>10</v>
          </cell>
          <cell r="F22">
            <v>100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3.03</v>
          </cell>
        </row>
        <row r="23">
          <cell r="C23" t="str">
            <v>AMORT OF GAIN / LOSS 203</v>
          </cell>
          <cell r="D23">
            <v>70</v>
          </cell>
          <cell r="E23">
            <v>10</v>
          </cell>
          <cell r="F23">
            <v>100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3.03</v>
          </cell>
        </row>
        <row r="24">
          <cell r="C24" t="str">
            <v>AMORT OF GAIN / LOSS 206</v>
          </cell>
          <cell r="D24">
            <v>70</v>
          </cell>
          <cell r="E24">
            <v>10</v>
          </cell>
          <cell r="F24">
            <v>100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3.03</v>
          </cell>
        </row>
        <row r="25">
          <cell r="C25" t="str">
            <v>AMORT OF GAIN / LOSS 208</v>
          </cell>
          <cell r="D25">
            <v>70</v>
          </cell>
          <cell r="E25">
            <v>10</v>
          </cell>
          <cell r="F25">
            <v>100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3.03</v>
          </cell>
        </row>
        <row r="26">
          <cell r="C26" t="str">
            <v>AMORT OF GAIN / LOSS 209</v>
          </cell>
          <cell r="D26">
            <v>70</v>
          </cell>
          <cell r="E26">
            <v>10</v>
          </cell>
          <cell r="F26">
            <v>100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3.03</v>
          </cell>
        </row>
        <row r="27">
          <cell r="C27" t="str">
            <v>AMORT OF GAIN / LOSS 210</v>
          </cell>
          <cell r="D27">
            <v>70</v>
          </cell>
          <cell r="E27">
            <v>10</v>
          </cell>
          <cell r="F27">
            <v>100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3.03</v>
          </cell>
        </row>
        <row r="28">
          <cell r="C28" t="str">
            <v>AMORT OF GAIN / LOSS 211</v>
          </cell>
          <cell r="D28">
            <v>70</v>
          </cell>
          <cell r="E28">
            <v>10</v>
          </cell>
          <cell r="F28">
            <v>100</v>
          </cell>
          <cell r="G28">
            <v>42880.01</v>
          </cell>
          <cell r="H28">
            <v>42880.01</v>
          </cell>
          <cell r="I28">
            <v>8495.1</v>
          </cell>
          <cell r="J28">
            <v>8495.1</v>
          </cell>
          <cell r="K28">
            <v>2427.17</v>
          </cell>
          <cell r="L28">
            <v>2427.17</v>
          </cell>
          <cell r="M28">
            <v>10922.27</v>
          </cell>
          <cell r="N28">
            <v>10922.27</v>
          </cell>
          <cell r="O28">
            <v>3.03</v>
          </cell>
        </row>
        <row r="29">
          <cell r="C29" t="str">
            <v>AMORT OF GAIN / LOSS 212</v>
          </cell>
          <cell r="D29">
            <v>70</v>
          </cell>
          <cell r="E29">
            <v>10</v>
          </cell>
          <cell r="F29">
            <v>100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3.03</v>
          </cell>
        </row>
        <row r="30">
          <cell r="C30" t="str">
            <v>AMORT OF GAIN / LOSS 213</v>
          </cell>
          <cell r="D30">
            <v>70</v>
          </cell>
          <cell r="E30">
            <v>10</v>
          </cell>
          <cell r="F30">
            <v>100</v>
          </cell>
          <cell r="G30">
            <v>0</v>
          </cell>
          <cell r="H30">
            <v>0</v>
          </cell>
          <cell r="I30">
            <v>-0.01</v>
          </cell>
          <cell r="J30">
            <v>-0.01</v>
          </cell>
          <cell r="K30">
            <v>0</v>
          </cell>
          <cell r="L30">
            <v>0</v>
          </cell>
          <cell r="M30">
            <v>-0.01</v>
          </cell>
          <cell r="N30">
            <v>-0.01</v>
          </cell>
          <cell r="O30">
            <v>3.03</v>
          </cell>
        </row>
        <row r="31">
          <cell r="C31" t="str">
            <v>AMORT OF GAIN / LOSS 214</v>
          </cell>
          <cell r="D31">
            <v>70</v>
          </cell>
          <cell r="E31">
            <v>10</v>
          </cell>
          <cell r="F31">
            <v>100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3.03</v>
          </cell>
        </row>
        <row r="32">
          <cell r="C32" t="str">
            <v>AMORT OF GAIN / LOSS 215</v>
          </cell>
          <cell r="D32">
            <v>70</v>
          </cell>
          <cell r="E32">
            <v>10</v>
          </cell>
          <cell r="F32">
            <v>100</v>
          </cell>
          <cell r="G32">
            <v>1171354.45</v>
          </cell>
          <cell r="H32">
            <v>1171354.45</v>
          </cell>
          <cell r="I32">
            <v>179186.18</v>
          </cell>
          <cell r="J32">
            <v>179186.18</v>
          </cell>
          <cell r="K32">
            <v>66303.08</v>
          </cell>
          <cell r="L32">
            <v>66303.08</v>
          </cell>
          <cell r="M32">
            <v>245489.26</v>
          </cell>
          <cell r="N32">
            <v>245489.26</v>
          </cell>
          <cell r="O32">
            <v>3.03</v>
          </cell>
        </row>
        <row r="33">
          <cell r="C33" t="str">
            <v>AMORT OF GAIN / LOSS 216</v>
          </cell>
          <cell r="D33">
            <v>70</v>
          </cell>
          <cell r="E33">
            <v>10</v>
          </cell>
          <cell r="F33">
            <v>100</v>
          </cell>
          <cell r="G33">
            <v>1274974.94</v>
          </cell>
          <cell r="H33">
            <v>1274974.94</v>
          </cell>
          <cell r="I33">
            <v>199464.45</v>
          </cell>
          <cell r="J33">
            <v>199464.45</v>
          </cell>
          <cell r="K33">
            <v>72168.39</v>
          </cell>
          <cell r="L33">
            <v>72168.39</v>
          </cell>
          <cell r="M33">
            <v>271632.84000000003</v>
          </cell>
          <cell r="N33">
            <v>271632.84000000003</v>
          </cell>
          <cell r="O33">
            <v>3.03</v>
          </cell>
        </row>
        <row r="34">
          <cell r="C34" t="str">
            <v>AMORT OF GAIN / LOSS 217</v>
          </cell>
          <cell r="D34">
            <v>70</v>
          </cell>
          <cell r="E34">
            <v>10</v>
          </cell>
          <cell r="F34">
            <v>100</v>
          </cell>
          <cell r="G34">
            <v>-2992608.67</v>
          </cell>
          <cell r="H34">
            <v>-2992608.67</v>
          </cell>
          <cell r="I34">
            <v>-474263.64</v>
          </cell>
          <cell r="J34">
            <v>-474263.64</v>
          </cell>
          <cell r="K34">
            <v>-169392.93</v>
          </cell>
          <cell r="L34">
            <v>-169392.93</v>
          </cell>
          <cell r="M34">
            <v>-643656.56999999995</v>
          </cell>
          <cell r="N34">
            <v>-643656.56999999995</v>
          </cell>
          <cell r="O34">
            <v>3.03</v>
          </cell>
        </row>
        <row r="35">
          <cell r="C35" t="str">
            <v>AMORT OF GAIN / LOSS 218</v>
          </cell>
          <cell r="D35">
            <v>70</v>
          </cell>
          <cell r="E35">
            <v>10</v>
          </cell>
          <cell r="F35">
            <v>100</v>
          </cell>
          <cell r="G35">
            <v>-739904.64</v>
          </cell>
          <cell r="H35">
            <v>-786148.68</v>
          </cell>
          <cell r="I35">
            <v>-121535.57</v>
          </cell>
          <cell r="J35">
            <v>-130697.12</v>
          </cell>
          <cell r="K35">
            <v>-41881.39</v>
          </cell>
          <cell r="L35">
            <v>-44498.98</v>
          </cell>
          <cell r="M35">
            <v>-163416.95999999999</v>
          </cell>
          <cell r="N35">
            <v>-175196.1</v>
          </cell>
          <cell r="O35">
            <v>3.03</v>
          </cell>
        </row>
        <row r="36">
          <cell r="C36" t="str">
            <v>AMORT OF GAIN / LOSS 219</v>
          </cell>
          <cell r="D36">
            <v>70</v>
          </cell>
          <cell r="E36">
            <v>10</v>
          </cell>
          <cell r="F36">
            <v>100</v>
          </cell>
          <cell r="G36">
            <v>-576916.65</v>
          </cell>
          <cell r="H36">
            <v>-576916.65</v>
          </cell>
          <cell r="I36">
            <v>-92492.34</v>
          </cell>
          <cell r="J36">
            <v>-92492.34</v>
          </cell>
          <cell r="K36">
            <v>-32655.66</v>
          </cell>
          <cell r="L36">
            <v>-32655.66</v>
          </cell>
          <cell r="M36">
            <v>-125148</v>
          </cell>
          <cell r="N36">
            <v>-125148</v>
          </cell>
          <cell r="O36">
            <v>3.03</v>
          </cell>
        </row>
        <row r="37">
          <cell r="C37" t="str">
            <v>AMORT OF GAIN / LOSS 222</v>
          </cell>
          <cell r="D37">
            <v>70</v>
          </cell>
          <cell r="E37">
            <v>10</v>
          </cell>
          <cell r="F37">
            <v>100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3.03</v>
          </cell>
        </row>
        <row r="38">
          <cell r="C38" t="str">
            <v>AMORT OF GAIN / LOSS 223</v>
          </cell>
          <cell r="D38">
            <v>70</v>
          </cell>
          <cell r="E38">
            <v>10</v>
          </cell>
          <cell r="F38">
            <v>100</v>
          </cell>
          <cell r="G38">
            <v>1868198.09</v>
          </cell>
          <cell r="H38">
            <v>1984960.48</v>
          </cell>
          <cell r="I38">
            <v>306867.27</v>
          </cell>
          <cell r="J38">
            <v>329999.44</v>
          </cell>
          <cell r="K38">
            <v>105747.07</v>
          </cell>
          <cell r="L38">
            <v>112356.28</v>
          </cell>
          <cell r="M38">
            <v>412614.34</v>
          </cell>
          <cell r="N38">
            <v>442355.72</v>
          </cell>
          <cell r="O38">
            <v>3.03</v>
          </cell>
        </row>
        <row r="39">
          <cell r="C39" t="str">
            <v>AMORT OF GAIN / LOSS 224</v>
          </cell>
          <cell r="D39">
            <v>70</v>
          </cell>
          <cell r="E39">
            <v>10</v>
          </cell>
          <cell r="F39">
            <v>100</v>
          </cell>
          <cell r="G39">
            <v>7451846.6500000004</v>
          </cell>
          <cell r="H39">
            <v>7917587.0599999996</v>
          </cell>
          <cell r="I39">
            <v>1476309.26</v>
          </cell>
          <cell r="J39">
            <v>1568578.59</v>
          </cell>
          <cell r="K39">
            <v>421802.61</v>
          </cell>
          <cell r="L39">
            <v>448165.29</v>
          </cell>
          <cell r="M39">
            <v>1898111.87</v>
          </cell>
          <cell r="N39">
            <v>2016743.88</v>
          </cell>
          <cell r="O39">
            <v>3.03</v>
          </cell>
        </row>
        <row r="40">
          <cell r="C40" t="str">
            <v>AMORT OF GAIN / LOSS 3519</v>
          </cell>
          <cell r="D40">
            <v>70</v>
          </cell>
          <cell r="E40">
            <v>10</v>
          </cell>
          <cell r="F40">
            <v>100</v>
          </cell>
          <cell r="G40">
            <v>1516045.65</v>
          </cell>
          <cell r="H40">
            <v>1587278.86</v>
          </cell>
          <cell r="I40">
            <v>244776.59</v>
          </cell>
          <cell r="J40">
            <v>258888.83</v>
          </cell>
          <cell r="K40">
            <v>85813.9</v>
          </cell>
          <cell r="L40">
            <v>89845.98</v>
          </cell>
          <cell r="M40">
            <v>330590.49</v>
          </cell>
          <cell r="N40">
            <v>348734.81</v>
          </cell>
          <cell r="O40">
            <v>3.03</v>
          </cell>
        </row>
        <row r="41">
          <cell r="C41" t="str">
            <v>ASSET RETIREMENT OBLIGATIONS</v>
          </cell>
          <cell r="D41">
            <v>204</v>
          </cell>
          <cell r="E41">
            <v>10</v>
          </cell>
          <cell r="F41">
            <v>1</v>
          </cell>
          <cell r="G41">
            <v>-45173997.75</v>
          </cell>
          <cell r="H41">
            <v>-53413219.609999999</v>
          </cell>
          <cell r="I41">
            <v>-8949565.7200000007</v>
          </cell>
          <cell r="J41">
            <v>-10581864.41</v>
          </cell>
          <cell r="K41">
            <v>-2557018.58</v>
          </cell>
          <cell r="L41">
            <v>-3023389.6</v>
          </cell>
          <cell r="M41">
            <v>-11506584.300000001</v>
          </cell>
          <cell r="N41">
            <v>-13605254.01</v>
          </cell>
          <cell r="O41">
            <v>3.03</v>
          </cell>
        </row>
        <row r="42">
          <cell r="C42" t="str">
            <v>ASU PERFORMANCE SHARES EXPIRED</v>
          </cell>
          <cell r="D42">
            <v>204</v>
          </cell>
          <cell r="E42">
            <v>10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3.03</v>
          </cell>
        </row>
        <row r="43">
          <cell r="C43" t="str">
            <v>ASU RESTRICTED STOCK EXPIRED</v>
          </cell>
          <cell r="D43">
            <v>204</v>
          </cell>
          <cell r="E43">
            <v>10</v>
          </cell>
          <cell r="F43">
            <v>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3.03</v>
          </cell>
        </row>
        <row r="44">
          <cell r="C44" t="str">
            <v>ASU STOCK OPTION EXPIRED</v>
          </cell>
          <cell r="D44">
            <v>204</v>
          </cell>
          <cell r="E44">
            <v>10</v>
          </cell>
          <cell r="F44">
            <v>1</v>
          </cell>
          <cell r="G44">
            <v>-18057.98</v>
          </cell>
          <cell r="H44">
            <v>-23058.35</v>
          </cell>
          <cell r="I44">
            <v>-3577.53</v>
          </cell>
          <cell r="J44">
            <v>-4568.16</v>
          </cell>
          <cell r="K44">
            <v>-1022.15</v>
          </cell>
          <cell r="L44">
            <v>-1305.19</v>
          </cell>
          <cell r="M44">
            <v>-4599.68</v>
          </cell>
          <cell r="N44">
            <v>-5873.35</v>
          </cell>
          <cell r="O44">
            <v>3.03</v>
          </cell>
        </row>
        <row r="45">
          <cell r="C45" t="str">
            <v>AT&amp;T FIBER OPTIC REFUND</v>
          </cell>
          <cell r="D45">
            <v>204</v>
          </cell>
          <cell r="E45">
            <v>10</v>
          </cell>
          <cell r="F45">
            <v>1</v>
          </cell>
          <cell r="G45">
            <v>-2</v>
          </cell>
          <cell r="H45">
            <v>-2</v>
          </cell>
          <cell r="I45">
            <v>-0.4</v>
          </cell>
          <cell r="J45">
            <v>-0.4</v>
          </cell>
          <cell r="K45">
            <v>-0.11</v>
          </cell>
          <cell r="L45">
            <v>-0.11</v>
          </cell>
          <cell r="M45">
            <v>-0.51</v>
          </cell>
          <cell r="N45">
            <v>-0.51</v>
          </cell>
          <cell r="O45">
            <v>3.03</v>
          </cell>
        </row>
        <row r="46">
          <cell r="C46" t="str">
            <v>BAD DEBT RESERVE</v>
          </cell>
          <cell r="D46">
            <v>204</v>
          </cell>
          <cell r="E46">
            <v>10</v>
          </cell>
          <cell r="F46">
            <v>1</v>
          </cell>
          <cell r="G46">
            <v>2612488.5299999998</v>
          </cell>
          <cell r="H46">
            <v>2458774.5299999998</v>
          </cell>
          <cell r="I46">
            <v>517568.49</v>
          </cell>
          <cell r="J46">
            <v>487115.7</v>
          </cell>
          <cell r="K46">
            <v>147876.70000000001</v>
          </cell>
          <cell r="L46">
            <v>139175.91</v>
          </cell>
          <cell r="M46">
            <v>665445.18999999994</v>
          </cell>
          <cell r="N46">
            <v>626291.61</v>
          </cell>
          <cell r="O46">
            <v>3.03</v>
          </cell>
        </row>
        <row r="47">
          <cell r="C47" t="str">
            <v>BASIS DIFFERENCES - FEEDBACK</v>
          </cell>
          <cell r="D47">
            <v>203</v>
          </cell>
          <cell r="E47">
            <v>10</v>
          </cell>
          <cell r="F47">
            <v>1</v>
          </cell>
          <cell r="G47">
            <v>-92013237.75</v>
          </cell>
          <cell r="H47">
            <v>-87664634.760000005</v>
          </cell>
          <cell r="I47">
            <v>-22293486.710000001</v>
          </cell>
          <cell r="J47">
            <v>-21380280.050000001</v>
          </cell>
          <cell r="K47">
            <v>0</v>
          </cell>
          <cell r="L47">
            <v>0</v>
          </cell>
          <cell r="M47">
            <v>-22293486.710000001</v>
          </cell>
          <cell r="N47">
            <v>-21380280.050000001</v>
          </cell>
          <cell r="O47">
            <v>3.03</v>
          </cell>
        </row>
        <row r="48">
          <cell r="C48" t="str">
            <v>BASIS DIFFERENCES - FEEDBACK - STATE</v>
          </cell>
          <cell r="D48">
            <v>203</v>
          </cell>
          <cell r="E48">
            <v>10</v>
          </cell>
          <cell r="F48">
            <v>1</v>
          </cell>
          <cell r="G48">
            <v>-267736879.46000001</v>
          </cell>
          <cell r="H48">
            <v>-267365768.47999999</v>
          </cell>
          <cell r="I48">
            <v>7129950.6200000001</v>
          </cell>
          <cell r="J48">
            <v>7125617.7699999996</v>
          </cell>
          <cell r="K48">
            <v>-21575567.84</v>
          </cell>
          <cell r="L48">
            <v>-21555087.989999998</v>
          </cell>
          <cell r="M48">
            <v>-14445617.220000001</v>
          </cell>
          <cell r="N48">
            <v>-14429470.220000001</v>
          </cell>
          <cell r="O48">
            <v>3.03</v>
          </cell>
        </row>
        <row r="49">
          <cell r="C49" t="str">
            <v>BASIS DIFFERENCES - PROV</v>
          </cell>
          <cell r="D49">
            <v>203</v>
          </cell>
          <cell r="E49">
            <v>10</v>
          </cell>
          <cell r="F49">
            <v>1</v>
          </cell>
          <cell r="G49">
            <v>-799713224.57000005</v>
          </cell>
          <cell r="H49">
            <v>-857058518.58000004</v>
          </cell>
          <cell r="I49">
            <v>-159866161.52000001</v>
          </cell>
          <cell r="J49">
            <v>-171908673.25999999</v>
          </cell>
          <cell r="K49">
            <v>0</v>
          </cell>
          <cell r="L49">
            <v>0</v>
          </cell>
          <cell r="M49">
            <v>-159866161.52000001</v>
          </cell>
          <cell r="N49">
            <v>-171908673.25999999</v>
          </cell>
          <cell r="O49">
            <v>3.03</v>
          </cell>
        </row>
        <row r="50">
          <cell r="C50" t="str">
            <v>BASIS DIFFERENCES - PROV - STATE</v>
          </cell>
          <cell r="D50">
            <v>203</v>
          </cell>
          <cell r="E50">
            <v>10</v>
          </cell>
          <cell r="F50">
            <v>1</v>
          </cell>
          <cell r="G50">
            <v>-556347310.90999997</v>
          </cell>
          <cell r="H50">
            <v>-613692604.91999996</v>
          </cell>
          <cell r="I50">
            <v>2173372.81</v>
          </cell>
          <cell r="J50">
            <v>2854978.98</v>
          </cell>
          <cell r="K50">
            <v>-24867155.789999999</v>
          </cell>
          <cell r="L50">
            <v>-28112899.420000002</v>
          </cell>
          <cell r="M50">
            <v>-22693782.98</v>
          </cell>
          <cell r="N50">
            <v>-25257920.440000001</v>
          </cell>
          <cell r="O50">
            <v>3.03</v>
          </cell>
        </row>
        <row r="51">
          <cell r="C51" t="str">
            <v>BENCHMARK ADJUST - FT TDA1</v>
          </cell>
          <cell r="D51">
            <v>70</v>
          </cell>
          <cell r="E51">
            <v>10</v>
          </cell>
          <cell r="F51">
            <v>2</v>
          </cell>
          <cell r="G51">
            <v>16916998.27</v>
          </cell>
          <cell r="H51">
            <v>16916998.27</v>
          </cell>
          <cell r="I51">
            <v>4496923.6399999997</v>
          </cell>
          <cell r="J51">
            <v>4496923.6399999997</v>
          </cell>
          <cell r="K51">
            <v>1284835.23</v>
          </cell>
          <cell r="L51">
            <v>1284835.23</v>
          </cell>
          <cell r="M51">
            <v>5781758.8700000001</v>
          </cell>
          <cell r="N51">
            <v>5781758.8700000001</v>
          </cell>
          <cell r="O51">
            <v>3.03</v>
          </cell>
        </row>
        <row r="52">
          <cell r="C52" t="str">
            <v>BENCHMARK ADJUST - FT TDA2</v>
          </cell>
          <cell r="D52">
            <v>70</v>
          </cell>
          <cell r="E52">
            <v>10</v>
          </cell>
          <cell r="F52">
            <v>2</v>
          </cell>
          <cell r="G52">
            <v>-18588591.52</v>
          </cell>
          <cell r="H52">
            <v>-33227610.43</v>
          </cell>
          <cell r="I52">
            <v>-2144016.84</v>
          </cell>
          <cell r="J52">
            <v>-6035401.6399999997</v>
          </cell>
          <cell r="K52">
            <v>-1046502.21</v>
          </cell>
          <cell r="L52">
            <v>-2158326.36</v>
          </cell>
          <cell r="M52">
            <v>-3190519.05</v>
          </cell>
          <cell r="N52">
            <v>-8193728</v>
          </cell>
          <cell r="O52">
            <v>3.03</v>
          </cell>
        </row>
        <row r="53">
          <cell r="C53" t="str">
            <v>BENCHMARK ADJUST - FT TDA3</v>
          </cell>
          <cell r="D53">
            <v>70</v>
          </cell>
          <cell r="E53">
            <v>10</v>
          </cell>
          <cell r="F53">
            <v>2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3.03</v>
          </cell>
        </row>
        <row r="54">
          <cell r="C54" t="str">
            <v>BONUS DEPR SEC 29 - FED GPC - CURRENT</v>
          </cell>
          <cell r="D54">
            <v>202</v>
          </cell>
          <cell r="E54">
            <v>10</v>
          </cell>
          <cell r="F54">
            <v>1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3.03</v>
          </cell>
        </row>
        <row r="55">
          <cell r="C55" t="str">
            <v>BONUS DEPR SEC 29 - FED GPC - LONG TERM</v>
          </cell>
          <cell r="D55">
            <v>202</v>
          </cell>
          <cell r="E55">
            <v>10</v>
          </cell>
          <cell r="F55">
            <v>1</v>
          </cell>
          <cell r="G55">
            <v>-9913191.4600000009</v>
          </cell>
          <cell r="H55">
            <v>-9362472.4100000001</v>
          </cell>
          <cell r="I55">
            <v>-1544197.35</v>
          </cell>
          <cell r="J55">
            <v>-1428546.34</v>
          </cell>
          <cell r="K55">
            <v>0</v>
          </cell>
          <cell r="L55">
            <v>0</v>
          </cell>
          <cell r="M55">
            <v>-1544197.35</v>
          </cell>
          <cell r="N55">
            <v>-1428546.34</v>
          </cell>
          <cell r="O55">
            <v>3.03</v>
          </cell>
        </row>
        <row r="56">
          <cell r="C56" t="str">
            <v>BOOK DEPRECIATION (PT CONTRA) FED</v>
          </cell>
          <cell r="D56">
            <v>203</v>
          </cell>
          <cell r="E56">
            <v>10</v>
          </cell>
          <cell r="F56">
            <v>1</v>
          </cell>
          <cell r="G56">
            <v>43538053</v>
          </cell>
          <cell r="H56">
            <v>43538053</v>
          </cell>
          <cell r="I56">
            <v>7059777.9699999997</v>
          </cell>
          <cell r="J56">
            <v>9142991.1699999999</v>
          </cell>
          <cell r="K56">
            <v>0</v>
          </cell>
          <cell r="L56">
            <v>0</v>
          </cell>
          <cell r="M56">
            <v>7059777.9699999997</v>
          </cell>
          <cell r="N56">
            <v>9142991.1699999999</v>
          </cell>
          <cell r="O56">
            <v>3.03</v>
          </cell>
        </row>
        <row r="57">
          <cell r="C57" t="str">
            <v>BOOK DEPRECIATION (PT CONTRA) STATE</v>
          </cell>
          <cell r="D57">
            <v>203</v>
          </cell>
          <cell r="E57">
            <v>10</v>
          </cell>
          <cell r="F57">
            <v>1</v>
          </cell>
          <cell r="G57">
            <v>34956503</v>
          </cell>
          <cell r="H57">
            <v>34956503</v>
          </cell>
          <cell r="I57">
            <v>-320844.99</v>
          </cell>
          <cell r="J57">
            <v>-415520.52</v>
          </cell>
          <cell r="K57">
            <v>1978669.86</v>
          </cell>
          <cell r="L57">
            <v>1978669.86</v>
          </cell>
          <cell r="M57">
            <v>1657824.87</v>
          </cell>
          <cell r="N57">
            <v>1563149.34</v>
          </cell>
          <cell r="O57">
            <v>3.03</v>
          </cell>
        </row>
        <row r="58">
          <cell r="C58" t="str">
            <v>CAPITAL LOSS CARRYFORWARD - FED</v>
          </cell>
          <cell r="D58">
            <v>204</v>
          </cell>
          <cell r="E58">
            <v>10</v>
          </cell>
          <cell r="F58">
            <v>1</v>
          </cell>
          <cell r="G58">
            <v>23733</v>
          </cell>
          <cell r="H58">
            <v>23733</v>
          </cell>
          <cell r="I58">
            <v>4983.93</v>
          </cell>
          <cell r="J58">
            <v>4983.93</v>
          </cell>
          <cell r="K58">
            <v>0</v>
          </cell>
          <cell r="L58">
            <v>0</v>
          </cell>
          <cell r="M58">
            <v>4983.93</v>
          </cell>
          <cell r="N58">
            <v>4983.93</v>
          </cell>
          <cell r="O58">
            <v>3.03</v>
          </cell>
        </row>
        <row r="59">
          <cell r="C59" t="str">
            <v>CAPITAL LOSS CARRYFORWARD - STATE</v>
          </cell>
          <cell r="D59">
            <v>204</v>
          </cell>
          <cell r="E59">
            <v>10</v>
          </cell>
          <cell r="F59">
            <v>1</v>
          </cell>
          <cell r="G59">
            <v>-30579.46</v>
          </cell>
          <cell r="H59">
            <v>-30579.46</v>
          </cell>
          <cell r="I59">
            <v>363.49</v>
          </cell>
          <cell r="J59">
            <v>363.49</v>
          </cell>
          <cell r="K59">
            <v>-1730.91</v>
          </cell>
          <cell r="L59">
            <v>-1730.91</v>
          </cell>
          <cell r="M59">
            <v>-1367.42</v>
          </cell>
          <cell r="N59">
            <v>-1367.42</v>
          </cell>
          <cell r="O59">
            <v>3.03</v>
          </cell>
        </row>
        <row r="60">
          <cell r="C60" t="str">
            <v>CAPITALIZED PPA SPC</v>
          </cell>
          <cell r="D60">
            <v>204</v>
          </cell>
          <cell r="E60">
            <v>10</v>
          </cell>
          <cell r="F60">
            <v>1</v>
          </cell>
          <cell r="G60">
            <v>18195582.25</v>
          </cell>
          <cell r="H60">
            <v>21841241.460000001</v>
          </cell>
          <cell r="I60">
            <v>3604785.2</v>
          </cell>
          <cell r="J60">
            <v>4327038.4800000004</v>
          </cell>
          <cell r="K60">
            <v>1029938.55</v>
          </cell>
          <cell r="L60">
            <v>1236296.6100000001</v>
          </cell>
          <cell r="M60">
            <v>4634723.75</v>
          </cell>
          <cell r="N60">
            <v>5563335.0899999999</v>
          </cell>
          <cell r="O60">
            <v>3.03</v>
          </cell>
        </row>
        <row r="61">
          <cell r="C61" t="str">
            <v>CAPITIALIZED DEPRECIATION (PT CONTRA) FED</v>
          </cell>
          <cell r="D61">
            <v>203</v>
          </cell>
          <cell r="E61">
            <v>10</v>
          </cell>
          <cell r="F61">
            <v>1</v>
          </cell>
          <cell r="G61">
            <v>-3379247</v>
          </cell>
          <cell r="H61">
            <v>-3379247</v>
          </cell>
          <cell r="I61">
            <v>-547951.31999999995</v>
          </cell>
          <cell r="J61">
            <v>-709642.17</v>
          </cell>
          <cell r="K61">
            <v>0</v>
          </cell>
          <cell r="L61">
            <v>0</v>
          </cell>
          <cell r="M61">
            <v>-547951.31999999995</v>
          </cell>
          <cell r="N61">
            <v>-709642.17</v>
          </cell>
          <cell r="O61">
            <v>3.03</v>
          </cell>
        </row>
        <row r="62">
          <cell r="C62" t="str">
            <v>CAPITIALIZED DEPRECIATION (PT CONTRA) STATE</v>
          </cell>
          <cell r="D62">
            <v>203</v>
          </cell>
          <cell r="E62">
            <v>10</v>
          </cell>
          <cell r="F62">
            <v>1</v>
          </cell>
          <cell r="G62">
            <v>-1317273</v>
          </cell>
          <cell r="H62">
            <v>-1317273</v>
          </cell>
          <cell r="I62">
            <v>12090.47</v>
          </cell>
          <cell r="J62">
            <v>15658.33</v>
          </cell>
          <cell r="K62">
            <v>-74562.62</v>
          </cell>
          <cell r="L62">
            <v>-74562.62</v>
          </cell>
          <cell r="M62">
            <v>-62472.15</v>
          </cell>
          <cell r="N62">
            <v>-58904.29</v>
          </cell>
          <cell r="O62">
            <v>3.03</v>
          </cell>
        </row>
        <row r="63">
          <cell r="C63" t="str">
            <v>CIAC - PROPERTY</v>
          </cell>
          <cell r="D63">
            <v>203</v>
          </cell>
          <cell r="E63">
            <v>10</v>
          </cell>
          <cell r="F63">
            <v>1</v>
          </cell>
          <cell r="G63">
            <v>3208534</v>
          </cell>
          <cell r="H63">
            <v>3208534</v>
          </cell>
          <cell r="I63">
            <v>490820.65</v>
          </cell>
          <cell r="J63">
            <v>490820.65</v>
          </cell>
          <cell r="K63">
            <v>181615.12</v>
          </cell>
          <cell r="L63">
            <v>181615.12</v>
          </cell>
          <cell r="M63">
            <v>672435.77</v>
          </cell>
          <cell r="N63">
            <v>672435.77</v>
          </cell>
          <cell r="O63">
            <v>3.03</v>
          </cell>
        </row>
        <row r="64">
          <cell r="C64" t="str">
            <v>CLASS OF ADITS - CURRENT ASSET</v>
          </cell>
          <cell r="D64">
            <v>70</v>
          </cell>
          <cell r="E64">
            <v>10</v>
          </cell>
          <cell r="F64">
            <v>100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3.03</v>
          </cell>
        </row>
        <row r="65">
          <cell r="C65" t="str">
            <v>CLASS OF ADITS - CURRENT LIABILITY</v>
          </cell>
          <cell r="D65">
            <v>70</v>
          </cell>
          <cell r="E65">
            <v>10</v>
          </cell>
          <cell r="F65">
            <v>100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3.03</v>
          </cell>
        </row>
        <row r="66">
          <cell r="C66" t="str">
            <v>CLASS OF ADITS - LONGTERM</v>
          </cell>
          <cell r="D66">
            <v>70</v>
          </cell>
          <cell r="E66">
            <v>10</v>
          </cell>
          <cell r="F66">
            <v>100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3.03</v>
          </cell>
        </row>
        <row r="67">
          <cell r="C67" t="str">
            <v>COST OF REMOVAL</v>
          </cell>
          <cell r="D67">
            <v>203</v>
          </cell>
          <cell r="E67">
            <v>10</v>
          </cell>
          <cell r="F67">
            <v>1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3.03</v>
          </cell>
        </row>
        <row r="68">
          <cell r="C68" t="str">
            <v>CSX BRANCH - CURRENT</v>
          </cell>
          <cell r="D68">
            <v>204</v>
          </cell>
          <cell r="E68">
            <v>10</v>
          </cell>
          <cell r="F68">
            <v>1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3.03</v>
          </cell>
        </row>
        <row r="69">
          <cell r="C69" t="str">
            <v>CSX BRANCH - LONGTERM</v>
          </cell>
          <cell r="D69">
            <v>204</v>
          </cell>
          <cell r="E69">
            <v>10</v>
          </cell>
          <cell r="F69">
            <v>1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3.03</v>
          </cell>
        </row>
        <row r="70">
          <cell r="C70" t="str">
            <v>CSX CONTRACT TERMINATION</v>
          </cell>
          <cell r="D70">
            <v>204</v>
          </cell>
          <cell r="E70">
            <v>10</v>
          </cell>
          <cell r="F70">
            <v>1</v>
          </cell>
          <cell r="G70">
            <v>10585740</v>
          </cell>
          <cell r="H70">
            <v>10585740</v>
          </cell>
          <cell r="I70">
            <v>2097174.92</v>
          </cell>
          <cell r="J70">
            <v>2097174.9300000002</v>
          </cell>
          <cell r="K70">
            <v>599192.79</v>
          </cell>
          <cell r="L70">
            <v>599192.79</v>
          </cell>
          <cell r="M70">
            <v>2696367.71</v>
          </cell>
          <cell r="N70">
            <v>2696367.72</v>
          </cell>
          <cell r="O70">
            <v>3.03</v>
          </cell>
        </row>
        <row r="71">
          <cell r="C71" t="str">
            <v>CUSTOMER ADVANCES FOR CONSTRUCTION</v>
          </cell>
          <cell r="D71">
            <v>204</v>
          </cell>
          <cell r="E71">
            <v>10</v>
          </cell>
          <cell r="F71">
            <v>1</v>
          </cell>
          <cell r="G71">
            <v>24121401</v>
          </cell>
          <cell r="H71">
            <v>24121401</v>
          </cell>
          <cell r="I71">
            <v>4778768.18</v>
          </cell>
          <cell r="J71">
            <v>4778768.18</v>
          </cell>
          <cell r="K71">
            <v>1365362.23</v>
          </cell>
          <cell r="L71">
            <v>1365362.23</v>
          </cell>
          <cell r="M71">
            <v>6144130.4100000001</v>
          </cell>
          <cell r="N71">
            <v>6144130.4100000001</v>
          </cell>
          <cell r="O71">
            <v>3.03</v>
          </cell>
        </row>
        <row r="72">
          <cell r="C72" t="str">
            <v>DEFERRED COMPENSATION - BOD</v>
          </cell>
          <cell r="D72">
            <v>204</v>
          </cell>
          <cell r="E72">
            <v>10</v>
          </cell>
          <cell r="F72">
            <v>1</v>
          </cell>
          <cell r="G72">
            <v>43586012.049999997</v>
          </cell>
          <cell r="H72">
            <v>44565564.619999997</v>
          </cell>
          <cell r="I72">
            <v>8634964.7599999998</v>
          </cell>
          <cell r="J72">
            <v>8829027.0600000005</v>
          </cell>
          <cell r="K72">
            <v>2467132.6</v>
          </cell>
          <cell r="L72">
            <v>2522578.9700000002</v>
          </cell>
          <cell r="M72">
            <v>11102097.359999999</v>
          </cell>
          <cell r="N72">
            <v>11351606.029999999</v>
          </cell>
          <cell r="O72">
            <v>3.03</v>
          </cell>
        </row>
        <row r="73">
          <cell r="C73" t="str">
            <v>DEFERRED COMPENSATION - BOD - GPC Only - Curr</v>
          </cell>
          <cell r="D73">
            <v>204</v>
          </cell>
          <cell r="E73">
            <v>10</v>
          </cell>
          <cell r="F73">
            <v>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3.03</v>
          </cell>
        </row>
        <row r="74">
          <cell r="C74" t="str">
            <v>DEFERRED GAIN ADJUSTMENTS</v>
          </cell>
          <cell r="D74">
            <v>203</v>
          </cell>
          <cell r="E74">
            <v>10</v>
          </cell>
          <cell r="F74">
            <v>1</v>
          </cell>
          <cell r="G74">
            <v>7348704.5499999998</v>
          </cell>
          <cell r="H74">
            <v>7281726.25</v>
          </cell>
          <cell r="I74">
            <v>857307.45</v>
          </cell>
          <cell r="J74">
            <v>848573.24</v>
          </cell>
          <cell r="K74">
            <v>409241.76</v>
          </cell>
          <cell r="L74">
            <v>406816.6</v>
          </cell>
          <cell r="M74">
            <v>1266549.21</v>
          </cell>
          <cell r="N74">
            <v>1255389.8400000001</v>
          </cell>
          <cell r="O74">
            <v>3.03</v>
          </cell>
        </row>
        <row r="75">
          <cell r="C75" t="str">
            <v>DEFERRED GAINS - FED</v>
          </cell>
          <cell r="D75">
            <v>202</v>
          </cell>
          <cell r="E75">
            <v>10</v>
          </cell>
          <cell r="F75">
            <v>1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3.03</v>
          </cell>
        </row>
        <row r="76">
          <cell r="C76" t="str">
            <v>DEFERRED GAINS - STATE</v>
          </cell>
          <cell r="D76">
            <v>202</v>
          </cell>
          <cell r="E76">
            <v>10</v>
          </cell>
          <cell r="F76">
            <v>1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3.03</v>
          </cell>
        </row>
        <row r="77">
          <cell r="C77" t="str">
            <v>DEFERRED JOBS REVENUE &amp; EXPENSE</v>
          </cell>
          <cell r="D77">
            <v>204</v>
          </cell>
          <cell r="E77">
            <v>10</v>
          </cell>
          <cell r="F77">
            <v>1</v>
          </cell>
          <cell r="G77">
            <v>1357327.46</v>
          </cell>
          <cell r="H77">
            <v>-26854.97</v>
          </cell>
          <cell r="I77">
            <v>268904.5</v>
          </cell>
          <cell r="J77">
            <v>-5320.32</v>
          </cell>
          <cell r="K77">
            <v>76829.850000000006</v>
          </cell>
          <cell r="L77">
            <v>-1520.09</v>
          </cell>
          <cell r="M77">
            <v>345734.35</v>
          </cell>
          <cell r="N77">
            <v>-6840.41</v>
          </cell>
          <cell r="O77">
            <v>3.03</v>
          </cell>
        </row>
        <row r="78">
          <cell r="C78" t="str">
            <v>DEFERRED REVENUE - GPC</v>
          </cell>
          <cell r="D78">
            <v>204</v>
          </cell>
          <cell r="E78">
            <v>10</v>
          </cell>
          <cell r="F78">
            <v>1</v>
          </cell>
          <cell r="G78">
            <v>1661737.59</v>
          </cell>
          <cell r="H78">
            <v>4354175.8600000003</v>
          </cell>
          <cell r="I78">
            <v>329212.15999999997</v>
          </cell>
          <cell r="J78">
            <v>862619.77</v>
          </cell>
          <cell r="K78">
            <v>94060.61</v>
          </cell>
          <cell r="L78">
            <v>246462.77</v>
          </cell>
          <cell r="M78">
            <v>423272.77</v>
          </cell>
          <cell r="N78">
            <v>1109082.54</v>
          </cell>
          <cell r="O78">
            <v>3.03</v>
          </cell>
        </row>
        <row r="79">
          <cell r="C79" t="str">
            <v>DOE LOAN ISSUANCE EXPENSES</v>
          </cell>
          <cell r="D79">
            <v>204</v>
          </cell>
          <cell r="E79">
            <v>10</v>
          </cell>
          <cell r="F79">
            <v>1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3.03</v>
          </cell>
        </row>
        <row r="80">
          <cell r="C80" t="str">
            <v>DSM DEFERRED COSTS</v>
          </cell>
          <cell r="D80">
            <v>204</v>
          </cell>
          <cell r="E80">
            <v>10</v>
          </cell>
          <cell r="F80">
            <v>1</v>
          </cell>
          <cell r="G80">
            <v>-0.25</v>
          </cell>
          <cell r="H80">
            <v>-0.25</v>
          </cell>
          <cell r="I80">
            <v>-0.05</v>
          </cell>
          <cell r="J80">
            <v>-0.05</v>
          </cell>
          <cell r="K80">
            <v>-0.01</v>
          </cell>
          <cell r="L80">
            <v>-0.01</v>
          </cell>
          <cell r="M80">
            <v>-0.06</v>
          </cell>
          <cell r="N80">
            <v>-0.06</v>
          </cell>
          <cell r="O80">
            <v>3.03</v>
          </cell>
        </row>
        <row r="81">
          <cell r="C81" t="str">
            <v>DSM DEFERRED COSTS-CURRENT</v>
          </cell>
          <cell r="D81">
            <v>204</v>
          </cell>
          <cell r="E81">
            <v>10</v>
          </cell>
          <cell r="F81">
            <v>1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3.03</v>
          </cell>
        </row>
        <row r="82">
          <cell r="C82" t="str">
            <v>DSM OVER RECOVERY-CURRENT</v>
          </cell>
          <cell r="D82">
            <v>204</v>
          </cell>
          <cell r="E82">
            <v>10</v>
          </cell>
          <cell r="F82">
            <v>1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3.03</v>
          </cell>
        </row>
        <row r="83">
          <cell r="C83" t="str">
            <v>DSM OVER RECOVERY-NONCURRENT</v>
          </cell>
          <cell r="D83">
            <v>204</v>
          </cell>
          <cell r="E83">
            <v>10</v>
          </cell>
          <cell r="F83">
            <v>1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3.03</v>
          </cell>
        </row>
        <row r="84">
          <cell r="C84" t="str">
            <v>DSM UNDER RECOVERY-CURRENT</v>
          </cell>
          <cell r="D84">
            <v>204</v>
          </cell>
          <cell r="E84">
            <v>10</v>
          </cell>
          <cell r="F84">
            <v>1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3.03</v>
          </cell>
        </row>
        <row r="85">
          <cell r="C85" t="str">
            <v>DSM UNDER RECOVERY-NONCURRENT</v>
          </cell>
          <cell r="D85">
            <v>204</v>
          </cell>
          <cell r="E85">
            <v>10</v>
          </cell>
          <cell r="F85">
            <v>1</v>
          </cell>
          <cell r="G85">
            <v>-5090963.74</v>
          </cell>
          <cell r="H85">
            <v>-2119238.11</v>
          </cell>
          <cell r="I85">
            <v>-1008587.17</v>
          </cell>
          <cell r="J85">
            <v>-419849.05</v>
          </cell>
          <cell r="K85">
            <v>-288167.74</v>
          </cell>
          <cell r="L85">
            <v>-119956.87</v>
          </cell>
          <cell r="M85">
            <v>-1296754.9099999999</v>
          </cell>
          <cell r="N85">
            <v>-539805.92000000004</v>
          </cell>
          <cell r="O85">
            <v>3.03</v>
          </cell>
        </row>
        <row r="86">
          <cell r="C86" t="str">
            <v>EARLY RETIREMENT PLANS</v>
          </cell>
          <cell r="D86">
            <v>204</v>
          </cell>
          <cell r="E86">
            <v>10</v>
          </cell>
          <cell r="F86">
            <v>1</v>
          </cell>
          <cell r="G86">
            <v>5065416.7300000004</v>
          </cell>
          <cell r="H86">
            <v>4972524.79</v>
          </cell>
          <cell r="I86">
            <v>1003525.97</v>
          </cell>
          <cell r="J86">
            <v>985122.85</v>
          </cell>
          <cell r="K86">
            <v>286721.68</v>
          </cell>
          <cell r="L86">
            <v>281463.65000000002</v>
          </cell>
          <cell r="M86">
            <v>1290247.6499999999</v>
          </cell>
          <cell r="N86">
            <v>1266586.5</v>
          </cell>
          <cell r="O86">
            <v>3.03</v>
          </cell>
        </row>
        <row r="87">
          <cell r="C87" t="str">
            <v>EARLY RETIREMENT PLANS - GPC Only - Current</v>
          </cell>
          <cell r="D87">
            <v>204</v>
          </cell>
          <cell r="E87">
            <v>10</v>
          </cell>
          <cell r="F87">
            <v>1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3.03</v>
          </cell>
        </row>
        <row r="88">
          <cell r="C88" t="str">
            <v>EDUCATIONAL ASSISTANCE PLAN</v>
          </cell>
          <cell r="D88">
            <v>204</v>
          </cell>
          <cell r="E88">
            <v>10</v>
          </cell>
          <cell r="F88">
            <v>1</v>
          </cell>
          <cell r="G88">
            <v>436421</v>
          </cell>
          <cell r="H88">
            <v>436421</v>
          </cell>
          <cell r="I88">
            <v>86460.77</v>
          </cell>
          <cell r="J88">
            <v>86460.77</v>
          </cell>
          <cell r="K88">
            <v>24703.07</v>
          </cell>
          <cell r="L88">
            <v>24703.07</v>
          </cell>
          <cell r="M88">
            <v>111163.84</v>
          </cell>
          <cell r="N88">
            <v>111163.84</v>
          </cell>
          <cell r="O88">
            <v>3.03</v>
          </cell>
        </row>
        <row r="89">
          <cell r="C89" t="str">
            <v>EMISSION ALLOWANCES</v>
          </cell>
          <cell r="D89">
            <v>204</v>
          </cell>
          <cell r="E89">
            <v>10</v>
          </cell>
          <cell r="F89">
            <v>1</v>
          </cell>
          <cell r="G89">
            <v>-8215772.4199999999</v>
          </cell>
          <cell r="H89">
            <v>-8206550.6600000001</v>
          </cell>
          <cell r="I89">
            <v>-1627653.05</v>
          </cell>
          <cell r="J89">
            <v>-1625826.1</v>
          </cell>
          <cell r="K89">
            <v>-465043.69</v>
          </cell>
          <cell r="L89">
            <v>-464521.71</v>
          </cell>
          <cell r="M89">
            <v>-2092696.74</v>
          </cell>
          <cell r="N89">
            <v>-2090347.81</v>
          </cell>
          <cell r="O89">
            <v>3.03</v>
          </cell>
        </row>
        <row r="90">
          <cell r="C90" t="str">
            <v>ENVIRONMENTAL CLEANUP</v>
          </cell>
          <cell r="D90">
            <v>204</v>
          </cell>
          <cell r="E90">
            <v>10</v>
          </cell>
          <cell r="F90">
            <v>1</v>
          </cell>
          <cell r="G90">
            <v>5577772.3200000003</v>
          </cell>
          <cell r="H90">
            <v>5851756.0099999998</v>
          </cell>
          <cell r="I90">
            <v>1105030.3799999999</v>
          </cell>
          <cell r="J90">
            <v>1159310.18</v>
          </cell>
          <cell r="K90">
            <v>315722.94</v>
          </cell>
          <cell r="L90">
            <v>331231.44</v>
          </cell>
          <cell r="M90">
            <v>1420753.32</v>
          </cell>
          <cell r="N90">
            <v>1490541.62</v>
          </cell>
          <cell r="O90">
            <v>3.03</v>
          </cell>
        </row>
        <row r="91">
          <cell r="C91" t="str">
            <v>ENVIRONMENTAL CLEANUP - CURRENT</v>
          </cell>
          <cell r="D91">
            <v>204</v>
          </cell>
          <cell r="E91">
            <v>10</v>
          </cell>
          <cell r="F91">
            <v>1</v>
          </cell>
          <cell r="G91">
            <v>12212143</v>
          </cell>
          <cell r="H91">
            <v>12212143</v>
          </cell>
          <cell r="I91">
            <v>2419386.85</v>
          </cell>
          <cell r="J91">
            <v>2419386.85</v>
          </cell>
          <cell r="K91">
            <v>691253.33</v>
          </cell>
          <cell r="L91">
            <v>691253.33</v>
          </cell>
          <cell r="M91">
            <v>3110640.18</v>
          </cell>
          <cell r="N91">
            <v>3110640.18</v>
          </cell>
          <cell r="O91">
            <v>3.03</v>
          </cell>
        </row>
        <row r="92">
          <cell r="C92" t="str">
            <v>ENVIRONMENTAL INSURANCE PROCEEDS</v>
          </cell>
          <cell r="D92">
            <v>204</v>
          </cell>
          <cell r="E92">
            <v>10</v>
          </cell>
          <cell r="F92">
            <v>1</v>
          </cell>
          <cell r="G92">
            <v>3255937.6</v>
          </cell>
          <cell r="H92">
            <v>3255937.6</v>
          </cell>
          <cell r="I92">
            <v>645044.25</v>
          </cell>
          <cell r="J92">
            <v>645044.25</v>
          </cell>
          <cell r="K92">
            <v>184298.34</v>
          </cell>
          <cell r="L92">
            <v>184298.34</v>
          </cell>
          <cell r="M92">
            <v>829342.59</v>
          </cell>
          <cell r="N92">
            <v>829342.59</v>
          </cell>
          <cell r="O92">
            <v>3.03</v>
          </cell>
        </row>
        <row r="93">
          <cell r="C93" t="str">
            <v>ENVIRONMENTAL REMEDIATION RESERVE</v>
          </cell>
          <cell r="D93">
            <v>204</v>
          </cell>
          <cell r="E93">
            <v>10</v>
          </cell>
          <cell r="F93">
            <v>1</v>
          </cell>
          <cell r="G93">
            <v>-45453086.32</v>
          </cell>
          <cell r="H93">
            <v>-47024807.009999998</v>
          </cell>
          <cell r="I93">
            <v>-9004856.8399999999</v>
          </cell>
          <cell r="J93">
            <v>-9316235.4600000009</v>
          </cell>
          <cell r="K93">
            <v>-2572816.04</v>
          </cell>
          <cell r="L93">
            <v>-2661781.36</v>
          </cell>
          <cell r="M93">
            <v>-11577672.880000001</v>
          </cell>
          <cell r="N93">
            <v>-11978016.82</v>
          </cell>
          <cell r="O93">
            <v>3.03</v>
          </cell>
        </row>
        <row r="94">
          <cell r="C94" t="str">
            <v>ENVIRONMENTAL REMEDIATION RESERVE - CURRENT</v>
          </cell>
          <cell r="D94">
            <v>204</v>
          </cell>
          <cell r="E94">
            <v>10</v>
          </cell>
          <cell r="F94">
            <v>1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3.03</v>
          </cell>
        </row>
        <row r="95">
          <cell r="C95" t="str">
            <v>EXCESS CAPITAL LOSS</v>
          </cell>
          <cell r="D95">
            <v>204</v>
          </cell>
          <cell r="E95">
            <v>10</v>
          </cell>
          <cell r="F95">
            <v>1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3.03</v>
          </cell>
        </row>
        <row r="96">
          <cell r="C96" t="str">
            <v>EXCESS DEFERRED AMORTIZATION REVERSAL</v>
          </cell>
          <cell r="D96">
            <v>120</v>
          </cell>
          <cell r="E96">
            <v>10</v>
          </cell>
          <cell r="F96">
            <v>1</v>
          </cell>
          <cell r="G96">
            <v>0</v>
          </cell>
          <cell r="H96">
            <v>0</v>
          </cell>
          <cell r="I96">
            <v>0</v>
          </cell>
          <cell r="J96">
            <v>-3996065.06</v>
          </cell>
          <cell r="K96">
            <v>0</v>
          </cell>
          <cell r="L96">
            <v>-265.22000000000003</v>
          </cell>
          <cell r="M96">
            <v>0</v>
          </cell>
          <cell r="N96">
            <v>-3996330.28</v>
          </cell>
          <cell r="O96">
            <v>3.03</v>
          </cell>
        </row>
        <row r="97">
          <cell r="C97" t="str">
            <v>EXTERNAL NUC DECOM - FED</v>
          </cell>
          <cell r="D97">
            <v>202</v>
          </cell>
          <cell r="E97">
            <v>10</v>
          </cell>
          <cell r="F97">
            <v>1</v>
          </cell>
          <cell r="G97">
            <v>-3382612</v>
          </cell>
          <cell r="H97">
            <v>-3382612</v>
          </cell>
          <cell r="I97">
            <v>-1183914.2</v>
          </cell>
          <cell r="J97">
            <v>-1183914.2</v>
          </cell>
          <cell r="K97">
            <v>0</v>
          </cell>
          <cell r="L97">
            <v>0</v>
          </cell>
          <cell r="M97">
            <v>-1183914.2</v>
          </cell>
          <cell r="N97">
            <v>-1183914.2</v>
          </cell>
          <cell r="O97">
            <v>3.03</v>
          </cell>
        </row>
        <row r="98">
          <cell r="C98" t="str">
            <v>EXTERNAL NUC DECOM - STATE</v>
          </cell>
          <cell r="D98">
            <v>202</v>
          </cell>
          <cell r="E98">
            <v>10</v>
          </cell>
          <cell r="F98">
            <v>1</v>
          </cell>
          <cell r="G98">
            <v>-3382612</v>
          </cell>
          <cell r="H98">
            <v>-3382612</v>
          </cell>
          <cell r="I98">
            <v>67014</v>
          </cell>
          <cell r="J98">
            <v>67014</v>
          </cell>
          <cell r="K98">
            <v>-191468.6</v>
          </cell>
          <cell r="L98">
            <v>-191468.6</v>
          </cell>
          <cell r="M98">
            <v>-124454.6</v>
          </cell>
          <cell r="N98">
            <v>-124454.6</v>
          </cell>
          <cell r="O98">
            <v>3.03</v>
          </cell>
        </row>
        <row r="99">
          <cell r="C99" t="str">
            <v>FICA TAX ACCRUAL</v>
          </cell>
          <cell r="D99">
            <v>204</v>
          </cell>
          <cell r="E99">
            <v>10</v>
          </cell>
          <cell r="F99">
            <v>1</v>
          </cell>
          <cell r="G99">
            <v>-1636951</v>
          </cell>
          <cell r="H99">
            <v>-1636951</v>
          </cell>
          <cell r="I99">
            <v>-324301.62</v>
          </cell>
          <cell r="J99">
            <v>-324301.62</v>
          </cell>
          <cell r="K99">
            <v>-92657.600000000006</v>
          </cell>
          <cell r="L99">
            <v>-92657.600000000006</v>
          </cell>
          <cell r="M99">
            <v>-416959.22</v>
          </cell>
          <cell r="N99">
            <v>-416959.22</v>
          </cell>
          <cell r="O99">
            <v>3.03</v>
          </cell>
        </row>
        <row r="100">
          <cell r="C100" t="str">
            <v>FIN 48 - CREDIT ADJ - FEDERAL</v>
          </cell>
          <cell r="D100">
            <v>48</v>
          </cell>
          <cell r="E100">
            <v>10</v>
          </cell>
          <cell r="F100">
            <v>3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3.03</v>
          </cell>
        </row>
        <row r="101">
          <cell r="C101" t="str">
            <v>FIN 48 - CREDIT ADJ - FEDERAL OFFSET</v>
          </cell>
          <cell r="D101">
            <v>48</v>
          </cell>
          <cell r="E101">
            <v>10</v>
          </cell>
          <cell r="F101">
            <v>1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3.03</v>
          </cell>
        </row>
        <row r="102">
          <cell r="C102" t="str">
            <v>FIN 48 - CREDIT ADJ - STATE</v>
          </cell>
          <cell r="D102">
            <v>48</v>
          </cell>
          <cell r="E102">
            <v>10</v>
          </cell>
          <cell r="F102">
            <v>3</v>
          </cell>
          <cell r="G102">
            <v>-26000</v>
          </cell>
          <cell r="H102">
            <v>0</v>
          </cell>
          <cell r="I102">
            <v>0</v>
          </cell>
          <cell r="J102">
            <v>0</v>
          </cell>
          <cell r="K102">
            <v>-26000</v>
          </cell>
          <cell r="L102">
            <v>0</v>
          </cell>
          <cell r="M102">
            <v>-26000</v>
          </cell>
          <cell r="N102">
            <v>0</v>
          </cell>
          <cell r="O102">
            <v>3.03</v>
          </cell>
        </row>
        <row r="103">
          <cell r="C103" t="str">
            <v>FIN 48 - CREDIT ADJ - STATE OFFSET</v>
          </cell>
          <cell r="D103">
            <v>48</v>
          </cell>
          <cell r="E103">
            <v>10</v>
          </cell>
          <cell r="F103">
            <v>1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3.03</v>
          </cell>
        </row>
        <row r="104">
          <cell r="C104" t="str">
            <v>FIN 48 - PERMANENT ADJ - FEDERAL</v>
          </cell>
          <cell r="D104">
            <v>48</v>
          </cell>
          <cell r="E104">
            <v>10</v>
          </cell>
          <cell r="F104">
            <v>3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3.03</v>
          </cell>
        </row>
        <row r="105">
          <cell r="C105" t="str">
            <v>FIN 48 - PERMANENT ADJ - FEDERAL OFFSET</v>
          </cell>
          <cell r="D105">
            <v>48</v>
          </cell>
          <cell r="E105">
            <v>10</v>
          </cell>
          <cell r="F105">
            <v>1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3.03</v>
          </cell>
        </row>
        <row r="106">
          <cell r="C106" t="str">
            <v>FIN 48 - PERMANENT ADJ - STATE</v>
          </cell>
          <cell r="D106">
            <v>48</v>
          </cell>
          <cell r="E106">
            <v>10</v>
          </cell>
          <cell r="F106">
            <v>3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3.03</v>
          </cell>
        </row>
        <row r="107">
          <cell r="C107" t="str">
            <v>FIN 48 - PERMANENT ADJ - STATE OFFSET</v>
          </cell>
          <cell r="D107">
            <v>48</v>
          </cell>
          <cell r="E107">
            <v>10</v>
          </cell>
          <cell r="F107">
            <v>1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3.03</v>
          </cell>
        </row>
        <row r="108">
          <cell r="C108" t="str">
            <v>FIN 48 - TEMPORARY ADJ - CURR FED PAY</v>
          </cell>
          <cell r="D108">
            <v>48</v>
          </cell>
          <cell r="E108">
            <v>10</v>
          </cell>
          <cell r="F108">
            <v>1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3.03</v>
          </cell>
        </row>
        <row r="109">
          <cell r="C109" t="str">
            <v>FIN 48 - TEMPORARY ADJ - CURR STATE PAY</v>
          </cell>
          <cell r="D109">
            <v>48</v>
          </cell>
          <cell r="E109">
            <v>10</v>
          </cell>
          <cell r="F109">
            <v>1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3.03</v>
          </cell>
        </row>
        <row r="110">
          <cell r="C110" t="str">
            <v>FIN 48 - TEMPORARY ADJ - FEDERAL</v>
          </cell>
          <cell r="D110">
            <v>48</v>
          </cell>
          <cell r="E110">
            <v>10</v>
          </cell>
          <cell r="F110">
            <v>1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3.03</v>
          </cell>
        </row>
        <row r="111">
          <cell r="C111" t="str">
            <v>FIN 48 - TEMPORARY ADJ - STATE</v>
          </cell>
          <cell r="D111">
            <v>48</v>
          </cell>
          <cell r="E111">
            <v>10</v>
          </cell>
          <cell r="F111">
            <v>1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3.03</v>
          </cell>
        </row>
        <row r="112">
          <cell r="C112" t="str">
            <v>FLAT BILL REVENUE OVER</v>
          </cell>
          <cell r="D112">
            <v>204</v>
          </cell>
          <cell r="E112">
            <v>10</v>
          </cell>
          <cell r="F112">
            <v>1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3.03</v>
          </cell>
        </row>
        <row r="113">
          <cell r="C113" t="str">
            <v>FLAT BILL REVENUE UNDER</v>
          </cell>
          <cell r="D113">
            <v>204</v>
          </cell>
          <cell r="E113">
            <v>10</v>
          </cell>
          <cell r="F113">
            <v>1</v>
          </cell>
          <cell r="G113">
            <v>-28520737.449999999</v>
          </cell>
          <cell r="H113">
            <v>-13206221.32</v>
          </cell>
          <cell r="I113">
            <v>-5650334.8399999999</v>
          </cell>
          <cell r="J113">
            <v>-2616326.9</v>
          </cell>
          <cell r="K113">
            <v>-1614381.26</v>
          </cell>
          <cell r="L113">
            <v>-747521.91</v>
          </cell>
          <cell r="M113">
            <v>-7264716.0999999996</v>
          </cell>
          <cell r="N113">
            <v>-3363848.81</v>
          </cell>
          <cell r="O113">
            <v>3.03</v>
          </cell>
        </row>
        <row r="114">
          <cell r="C114" t="str">
            <v>FOREIGN CURRENCY HEDGES</v>
          </cell>
          <cell r="D114">
            <v>204</v>
          </cell>
          <cell r="E114">
            <v>10</v>
          </cell>
          <cell r="F114">
            <v>1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3.03</v>
          </cell>
        </row>
        <row r="115">
          <cell r="C115" t="str">
            <v>FRANCHISE TAX ON FUEL CLAUSE</v>
          </cell>
          <cell r="D115">
            <v>204</v>
          </cell>
          <cell r="E115">
            <v>10</v>
          </cell>
          <cell r="F115">
            <v>1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3.03</v>
          </cell>
        </row>
        <row r="116">
          <cell r="C116" t="str">
            <v>FRANCHISE TAX ON FUEL CLAUSE - GPC Only - Cur</v>
          </cell>
          <cell r="D116">
            <v>204</v>
          </cell>
          <cell r="E116">
            <v>10</v>
          </cell>
          <cell r="F116">
            <v>1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3.03</v>
          </cell>
        </row>
        <row r="117">
          <cell r="C117" t="str">
            <v>GAIN / LOSS ON HEDGES 101</v>
          </cell>
          <cell r="D117">
            <v>70</v>
          </cell>
          <cell r="E117">
            <v>10</v>
          </cell>
          <cell r="F117">
            <v>100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3.03</v>
          </cell>
        </row>
        <row r="118">
          <cell r="C118" t="str">
            <v>GAIN / LOSS ON HEDGES 102</v>
          </cell>
          <cell r="D118">
            <v>70</v>
          </cell>
          <cell r="E118">
            <v>10</v>
          </cell>
          <cell r="F118">
            <v>100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3.03</v>
          </cell>
        </row>
        <row r="119">
          <cell r="C119" t="str">
            <v>GAIN / LOSS ON HEDGES 103</v>
          </cell>
          <cell r="D119">
            <v>70</v>
          </cell>
          <cell r="E119">
            <v>10</v>
          </cell>
          <cell r="F119">
            <v>100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3.03</v>
          </cell>
        </row>
        <row r="120">
          <cell r="C120" t="str">
            <v>GAIN / LOSS ON HEDGES 104</v>
          </cell>
          <cell r="D120">
            <v>70</v>
          </cell>
          <cell r="E120">
            <v>10</v>
          </cell>
          <cell r="F120">
            <v>100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3.03</v>
          </cell>
        </row>
        <row r="121">
          <cell r="C121" t="str">
            <v>GAIN / LOSS ON HEDGES 105</v>
          </cell>
          <cell r="D121">
            <v>70</v>
          </cell>
          <cell r="E121">
            <v>10</v>
          </cell>
          <cell r="F121">
            <v>100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3.03</v>
          </cell>
        </row>
        <row r="122">
          <cell r="C122" t="str">
            <v>GAIN / LOSS ON HEDGES 106</v>
          </cell>
          <cell r="D122">
            <v>70</v>
          </cell>
          <cell r="E122">
            <v>10</v>
          </cell>
          <cell r="F122">
            <v>100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3.03</v>
          </cell>
        </row>
        <row r="123">
          <cell r="C123" t="str">
            <v>GAIN / LOSS ON HEDGES 108</v>
          </cell>
          <cell r="D123">
            <v>70</v>
          </cell>
          <cell r="E123">
            <v>10</v>
          </cell>
          <cell r="F123">
            <v>100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3.03</v>
          </cell>
        </row>
        <row r="124">
          <cell r="C124" t="str">
            <v>GAIN / LOSS ON HEDGES 109</v>
          </cell>
          <cell r="D124">
            <v>70</v>
          </cell>
          <cell r="E124">
            <v>10</v>
          </cell>
          <cell r="F124">
            <v>100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3.03</v>
          </cell>
        </row>
        <row r="125">
          <cell r="C125" t="str">
            <v>GAIN / LOSS ON HEDGES 110 ATV</v>
          </cell>
          <cell r="D125">
            <v>70</v>
          </cell>
          <cell r="E125">
            <v>10</v>
          </cell>
          <cell r="F125">
            <v>100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3.03</v>
          </cell>
        </row>
        <row r="126">
          <cell r="C126" t="str">
            <v>GAIN / LOSS ON HEDGES 111</v>
          </cell>
          <cell r="D126">
            <v>70</v>
          </cell>
          <cell r="E126">
            <v>10</v>
          </cell>
          <cell r="F126">
            <v>100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3.03</v>
          </cell>
        </row>
        <row r="127">
          <cell r="C127" t="str">
            <v>GAIN / LOSS ON HEDGES 112</v>
          </cell>
          <cell r="D127">
            <v>70</v>
          </cell>
          <cell r="E127">
            <v>10</v>
          </cell>
          <cell r="F127">
            <v>100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3.03</v>
          </cell>
        </row>
        <row r="128">
          <cell r="C128" t="str">
            <v>GAIN / LOSS ON HEDGES 117</v>
          </cell>
          <cell r="D128">
            <v>70</v>
          </cell>
          <cell r="E128">
            <v>10</v>
          </cell>
          <cell r="F128">
            <v>100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3.03</v>
          </cell>
        </row>
        <row r="129">
          <cell r="C129" t="str">
            <v>GAIN / LOSS ON HEDGES 118</v>
          </cell>
          <cell r="D129">
            <v>70</v>
          </cell>
          <cell r="E129">
            <v>10</v>
          </cell>
          <cell r="F129">
            <v>100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3.03</v>
          </cell>
        </row>
        <row r="130">
          <cell r="C130" t="str">
            <v>GAIN / LOSS ON HEDGES 119</v>
          </cell>
          <cell r="D130">
            <v>70</v>
          </cell>
          <cell r="E130">
            <v>10</v>
          </cell>
          <cell r="F130">
            <v>100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3.03</v>
          </cell>
        </row>
        <row r="131">
          <cell r="C131" t="str">
            <v>GAIN / LOSS ON HEDGES 122</v>
          </cell>
          <cell r="D131">
            <v>70</v>
          </cell>
          <cell r="E131">
            <v>10</v>
          </cell>
          <cell r="F131">
            <v>100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3.03</v>
          </cell>
        </row>
        <row r="132">
          <cell r="C132" t="str">
            <v>GAIN / LOSS ON HEDGES 123</v>
          </cell>
          <cell r="D132">
            <v>70</v>
          </cell>
          <cell r="E132">
            <v>10</v>
          </cell>
          <cell r="F132">
            <v>100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3.03</v>
          </cell>
        </row>
        <row r="133">
          <cell r="C133" t="str">
            <v>GAIN / LOSS ON HEDGES 124</v>
          </cell>
          <cell r="D133">
            <v>70</v>
          </cell>
          <cell r="E133">
            <v>10</v>
          </cell>
          <cell r="F133">
            <v>100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3.03</v>
          </cell>
        </row>
        <row r="134">
          <cell r="C134" t="str">
            <v>GAIN / LOSS ON HEDGES 1519</v>
          </cell>
          <cell r="D134">
            <v>70</v>
          </cell>
          <cell r="E134">
            <v>10</v>
          </cell>
          <cell r="F134">
            <v>100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3.03</v>
          </cell>
        </row>
        <row r="135">
          <cell r="C135" t="str">
            <v>GAIN/LOSS (PT CONTRA)</v>
          </cell>
          <cell r="D135">
            <v>203</v>
          </cell>
          <cell r="E135">
            <v>10</v>
          </cell>
          <cell r="F135">
            <v>1</v>
          </cell>
          <cell r="G135">
            <v>-38792868</v>
          </cell>
          <cell r="H135">
            <v>-38792868</v>
          </cell>
          <cell r="I135">
            <v>-5934280.5</v>
          </cell>
          <cell r="J135">
            <v>-7685379.8399999999</v>
          </cell>
          <cell r="K135">
            <v>-2195822.58</v>
          </cell>
          <cell r="L135">
            <v>-2195822.58</v>
          </cell>
          <cell r="M135">
            <v>-8130103.0800000001</v>
          </cell>
          <cell r="N135">
            <v>-9881202.4199999999</v>
          </cell>
          <cell r="O135">
            <v>3.03</v>
          </cell>
        </row>
        <row r="136">
          <cell r="C136" t="str">
            <v>GPC SPARE 2 D &amp; O</v>
          </cell>
          <cell r="D136">
            <v>70</v>
          </cell>
          <cell r="E136">
            <v>10</v>
          </cell>
          <cell r="F136">
            <v>100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3.03</v>
          </cell>
        </row>
        <row r="137">
          <cell r="C137" t="str">
            <v>GPC SPARE 3 D &amp; O</v>
          </cell>
          <cell r="D137">
            <v>70</v>
          </cell>
          <cell r="E137">
            <v>10</v>
          </cell>
          <cell r="F137">
            <v>100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3.03</v>
          </cell>
        </row>
        <row r="138">
          <cell r="C138" t="str">
            <v>HEALTH REIMBURSEMENT ACCRUAL</v>
          </cell>
          <cell r="D138">
            <v>204</v>
          </cell>
          <cell r="E138">
            <v>10</v>
          </cell>
          <cell r="F138">
            <v>1</v>
          </cell>
          <cell r="G138">
            <v>294021</v>
          </cell>
          <cell r="H138">
            <v>294021</v>
          </cell>
          <cell r="I138">
            <v>58249.440000000002</v>
          </cell>
          <cell r="J138">
            <v>58249.440000000002</v>
          </cell>
          <cell r="K138">
            <v>16642.7</v>
          </cell>
          <cell r="L138">
            <v>16642.7</v>
          </cell>
          <cell r="M138">
            <v>74892.14</v>
          </cell>
          <cell r="N138">
            <v>74892.14</v>
          </cell>
          <cell r="O138">
            <v>3.03</v>
          </cell>
        </row>
        <row r="139">
          <cell r="C139" t="str">
            <v>HEDGE INTEREST</v>
          </cell>
          <cell r="D139">
            <v>70</v>
          </cell>
          <cell r="E139">
            <v>10</v>
          </cell>
          <cell r="F139">
            <v>100</v>
          </cell>
          <cell r="G139">
            <v>-5045000</v>
          </cell>
          <cell r="H139">
            <v>-5045000</v>
          </cell>
          <cell r="I139">
            <v>-999481.14</v>
          </cell>
          <cell r="J139">
            <v>-999481.14</v>
          </cell>
          <cell r="K139">
            <v>-285566.02</v>
          </cell>
          <cell r="L139">
            <v>-285566.02</v>
          </cell>
          <cell r="M139">
            <v>-1285047.1599999999</v>
          </cell>
          <cell r="N139">
            <v>-1285047.1599999999</v>
          </cell>
          <cell r="O139">
            <v>3.03</v>
          </cell>
        </row>
        <row r="140">
          <cell r="C140" t="str">
            <v>HEDGE INTEREST 100M DOE</v>
          </cell>
          <cell r="D140">
            <v>70</v>
          </cell>
          <cell r="E140">
            <v>10</v>
          </cell>
          <cell r="F140">
            <v>100</v>
          </cell>
          <cell r="G140">
            <v>-469000</v>
          </cell>
          <cell r="H140">
            <v>-469000</v>
          </cell>
          <cell r="I140">
            <v>-92915.1</v>
          </cell>
          <cell r="J140">
            <v>-92915.1</v>
          </cell>
          <cell r="K140">
            <v>-26547.17</v>
          </cell>
          <cell r="L140">
            <v>-26547.17</v>
          </cell>
          <cell r="M140">
            <v>-119462.27</v>
          </cell>
          <cell r="N140">
            <v>-119462.27</v>
          </cell>
          <cell r="O140">
            <v>3.03</v>
          </cell>
        </row>
        <row r="141">
          <cell r="C141" t="str">
            <v>HEDGE INTEREST 2013B</v>
          </cell>
          <cell r="D141">
            <v>70</v>
          </cell>
          <cell r="E141">
            <v>10</v>
          </cell>
          <cell r="F141">
            <v>100</v>
          </cell>
          <cell r="G141">
            <v>-401757.29</v>
          </cell>
          <cell r="H141">
            <v>-401757.29</v>
          </cell>
          <cell r="I141">
            <v>-79593.429999999993</v>
          </cell>
          <cell r="J141">
            <v>-79593.429999999993</v>
          </cell>
          <cell r="K141">
            <v>-22740.98</v>
          </cell>
          <cell r="L141">
            <v>-22740.98</v>
          </cell>
          <cell r="M141">
            <v>-102334.41</v>
          </cell>
          <cell r="N141">
            <v>-102334.41</v>
          </cell>
          <cell r="O141">
            <v>3.03</v>
          </cell>
        </row>
        <row r="142">
          <cell r="C142" t="str">
            <v>HEDGE INTEREST 2013C</v>
          </cell>
          <cell r="D142">
            <v>70</v>
          </cell>
          <cell r="E142">
            <v>10</v>
          </cell>
          <cell r="F142">
            <v>100</v>
          </cell>
          <cell r="G142">
            <v>-835072.66</v>
          </cell>
          <cell r="H142">
            <v>-835072.66</v>
          </cell>
          <cell r="I142">
            <v>-165438.93</v>
          </cell>
          <cell r="J142">
            <v>-165438.93</v>
          </cell>
          <cell r="K142">
            <v>-47268.26</v>
          </cell>
          <cell r="L142">
            <v>-47268.26</v>
          </cell>
          <cell r="M142">
            <v>-212707.19</v>
          </cell>
          <cell r="N142">
            <v>-212707.19</v>
          </cell>
          <cell r="O142">
            <v>3.03</v>
          </cell>
        </row>
        <row r="143">
          <cell r="C143" t="str">
            <v>HEDGE INTEREST 2015 DOE</v>
          </cell>
          <cell r="D143">
            <v>70</v>
          </cell>
          <cell r="E143">
            <v>10</v>
          </cell>
          <cell r="F143">
            <v>100</v>
          </cell>
          <cell r="G143">
            <v>-16401141.300000001</v>
          </cell>
          <cell r="H143">
            <v>-16401141.300000001</v>
          </cell>
          <cell r="I143">
            <v>-3249282.75</v>
          </cell>
          <cell r="J143">
            <v>-3249282.75</v>
          </cell>
          <cell r="K143">
            <v>-928366.43</v>
          </cell>
          <cell r="L143">
            <v>-928366.43</v>
          </cell>
          <cell r="M143">
            <v>-4177649.18</v>
          </cell>
          <cell r="N143">
            <v>-4177649.18</v>
          </cell>
          <cell r="O143">
            <v>3.03</v>
          </cell>
        </row>
        <row r="144">
          <cell r="C144" t="str">
            <v>HEDGE INTEREST 2017A ELEC OPER RETAIL</v>
          </cell>
          <cell r="D144">
            <v>70</v>
          </cell>
          <cell r="E144">
            <v>10</v>
          </cell>
          <cell r="F144">
            <v>100</v>
          </cell>
          <cell r="G144">
            <v>415195</v>
          </cell>
          <cell r="H144">
            <v>415195</v>
          </cell>
          <cell r="I144">
            <v>82255.61</v>
          </cell>
          <cell r="J144">
            <v>82255.61</v>
          </cell>
          <cell r="K144">
            <v>23501.599999999999</v>
          </cell>
          <cell r="L144">
            <v>23501.599999999999</v>
          </cell>
          <cell r="M144">
            <v>105757.21</v>
          </cell>
          <cell r="N144">
            <v>105757.21</v>
          </cell>
          <cell r="O144">
            <v>3.03</v>
          </cell>
        </row>
        <row r="145">
          <cell r="C145" t="str">
            <v>HEDGE INTEREST 2017B ELEC OPER RETAIL</v>
          </cell>
          <cell r="D145">
            <v>70</v>
          </cell>
          <cell r="E145">
            <v>10</v>
          </cell>
          <cell r="F145">
            <v>100</v>
          </cell>
          <cell r="G145">
            <v>171208.33</v>
          </cell>
          <cell r="H145">
            <v>171208.33</v>
          </cell>
          <cell r="I145">
            <v>33918.629999999997</v>
          </cell>
          <cell r="J145">
            <v>33918.629999999997</v>
          </cell>
          <cell r="K145">
            <v>9691.0400000000009</v>
          </cell>
          <cell r="L145">
            <v>9691.0400000000009</v>
          </cell>
          <cell r="M145">
            <v>43609.67</v>
          </cell>
          <cell r="N145">
            <v>43609.67</v>
          </cell>
          <cell r="O145">
            <v>3.03</v>
          </cell>
        </row>
        <row r="146">
          <cell r="C146" t="str">
            <v>INDIRECT COSTS (PT CONTRA)</v>
          </cell>
          <cell r="D146">
            <v>203</v>
          </cell>
          <cell r="E146">
            <v>10</v>
          </cell>
          <cell r="F146">
            <v>1</v>
          </cell>
          <cell r="G146">
            <v>-56449621.68</v>
          </cell>
          <cell r="H146">
            <v>-56449621.68</v>
          </cell>
          <cell r="I146">
            <v>-8635295.7799999993</v>
          </cell>
          <cell r="J146">
            <v>-11183415.640000001</v>
          </cell>
          <cell r="K146">
            <v>-3195261.4</v>
          </cell>
          <cell r="L146">
            <v>-3195261.4</v>
          </cell>
          <cell r="M146">
            <v>-11830557.18</v>
          </cell>
          <cell r="N146">
            <v>-14378677.039999999</v>
          </cell>
          <cell r="O146">
            <v>3.03</v>
          </cell>
        </row>
        <row r="147">
          <cell r="C147" t="str">
            <v>INJURIES &amp; DAMAGES RESERVE</v>
          </cell>
          <cell r="D147">
            <v>204</v>
          </cell>
          <cell r="E147">
            <v>10</v>
          </cell>
          <cell r="F147">
            <v>1</v>
          </cell>
          <cell r="G147">
            <v>13563763.390000001</v>
          </cell>
          <cell r="H147">
            <v>8559425.1500000004</v>
          </cell>
          <cell r="I147">
            <v>2687160.7</v>
          </cell>
          <cell r="J147">
            <v>1695735.19</v>
          </cell>
          <cell r="K147">
            <v>767760.14</v>
          </cell>
          <cell r="L147">
            <v>484495.73</v>
          </cell>
          <cell r="M147">
            <v>3454920.84</v>
          </cell>
          <cell r="N147">
            <v>2180230.92</v>
          </cell>
          <cell r="O147">
            <v>3.03</v>
          </cell>
        </row>
        <row r="148">
          <cell r="C148" t="str">
            <v>INTERRUPTIBLE SERVICE CREDITS</v>
          </cell>
          <cell r="D148">
            <v>204</v>
          </cell>
          <cell r="E148">
            <v>10</v>
          </cell>
          <cell r="F148">
            <v>1</v>
          </cell>
          <cell r="G148">
            <v>1113270.6499999999</v>
          </cell>
          <cell r="H148">
            <v>3248176.6</v>
          </cell>
          <cell r="I148">
            <v>220553.63</v>
          </cell>
          <cell r="J148">
            <v>643506.69999999995</v>
          </cell>
          <cell r="K148">
            <v>63015.32</v>
          </cell>
          <cell r="L148">
            <v>183859.04</v>
          </cell>
          <cell r="M148">
            <v>283568.95</v>
          </cell>
          <cell r="N148">
            <v>827365.74</v>
          </cell>
          <cell r="O148">
            <v>3.03</v>
          </cell>
        </row>
        <row r="149">
          <cell r="C149" t="str">
            <v>IRS REPORTS RAR ADJUSTMENT - ATL</v>
          </cell>
          <cell r="D149">
            <v>204</v>
          </cell>
          <cell r="E149">
            <v>10</v>
          </cell>
          <cell r="F149">
            <v>1</v>
          </cell>
          <cell r="G149">
            <v>-15698530</v>
          </cell>
          <cell r="H149">
            <v>-15698530</v>
          </cell>
          <cell r="I149">
            <v>-3296691.3</v>
          </cell>
          <cell r="J149">
            <v>-3296691.3</v>
          </cell>
          <cell r="K149">
            <v>0</v>
          </cell>
          <cell r="L149">
            <v>0</v>
          </cell>
          <cell r="M149">
            <v>-3296691.3</v>
          </cell>
          <cell r="N149">
            <v>-3296691.3</v>
          </cell>
          <cell r="O149">
            <v>3.03</v>
          </cell>
        </row>
        <row r="150">
          <cell r="C150" t="str">
            <v>IRS SETTLEMENT RAR - STATE - FEEDBACK</v>
          </cell>
          <cell r="D150">
            <v>204</v>
          </cell>
          <cell r="E150">
            <v>10</v>
          </cell>
          <cell r="F150">
            <v>1</v>
          </cell>
          <cell r="G150">
            <v>-6296314</v>
          </cell>
          <cell r="H150">
            <v>-6296314</v>
          </cell>
          <cell r="I150">
            <v>74842.960000000006</v>
          </cell>
          <cell r="J150">
            <v>74842.960000000006</v>
          </cell>
          <cell r="K150">
            <v>-356395.11</v>
          </cell>
          <cell r="L150">
            <v>-356395.11</v>
          </cell>
          <cell r="M150">
            <v>-281552.15000000002</v>
          </cell>
          <cell r="N150">
            <v>-281552.15000000002</v>
          </cell>
          <cell r="O150">
            <v>3.03</v>
          </cell>
        </row>
        <row r="151">
          <cell r="C151" t="str">
            <v>ITC AMORTIZATION 10%</v>
          </cell>
          <cell r="D151">
            <v>201</v>
          </cell>
          <cell r="E151">
            <v>10</v>
          </cell>
          <cell r="F151">
            <v>2</v>
          </cell>
          <cell r="G151">
            <v>160755697.99000001</v>
          </cell>
          <cell r="H151">
            <v>158580290.74000001</v>
          </cell>
          <cell r="I151">
            <v>67091511.329999998</v>
          </cell>
          <cell r="J151">
            <v>71585848.439999998</v>
          </cell>
          <cell r="K151">
            <v>19169001.780000001</v>
          </cell>
          <cell r="L151">
            <v>20453098.030000001</v>
          </cell>
          <cell r="M151">
            <v>86260513.109999999</v>
          </cell>
          <cell r="N151">
            <v>92038946.469999999</v>
          </cell>
          <cell r="O151">
            <v>3.03</v>
          </cell>
        </row>
        <row r="152">
          <cell r="C152" t="str">
            <v>ITC AMORTIZATION 3%</v>
          </cell>
          <cell r="D152">
            <v>201</v>
          </cell>
          <cell r="E152">
            <v>10</v>
          </cell>
          <cell r="F152">
            <v>2</v>
          </cell>
          <cell r="G152">
            <v>0.04</v>
          </cell>
          <cell r="H152">
            <v>0.04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3.03</v>
          </cell>
        </row>
        <row r="153">
          <cell r="C153" t="str">
            <v>ITC AMORTIZATION 4%</v>
          </cell>
          <cell r="D153">
            <v>201</v>
          </cell>
          <cell r="E153">
            <v>10</v>
          </cell>
          <cell r="F153">
            <v>2</v>
          </cell>
          <cell r="G153">
            <v>1107691.96</v>
          </cell>
          <cell r="H153">
            <v>962545.21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3.03</v>
          </cell>
        </row>
        <row r="154">
          <cell r="C154" t="str">
            <v>ITC_AMORT_ELECTRIC</v>
          </cell>
          <cell r="D154">
            <v>201</v>
          </cell>
          <cell r="E154">
            <v>10</v>
          </cell>
          <cell r="F154">
            <v>2</v>
          </cell>
          <cell r="G154">
            <v>90528483.219999999</v>
          </cell>
          <cell r="H154">
            <v>109756305.22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3.03</v>
          </cell>
        </row>
        <row r="155">
          <cell r="C155" t="str">
            <v>ITC_BASIS_ADJ_ELEC</v>
          </cell>
          <cell r="D155">
            <v>201</v>
          </cell>
          <cell r="E155">
            <v>10</v>
          </cell>
          <cell r="F155">
            <v>2</v>
          </cell>
          <cell r="G155">
            <v>-100512054.06</v>
          </cell>
          <cell r="H155">
            <v>-110683809.3</v>
          </cell>
          <cell r="I155">
            <v>-28321497.719999999</v>
          </cell>
          <cell r="J155">
            <v>-31187615.079999998</v>
          </cell>
          <cell r="K155">
            <v>0</v>
          </cell>
          <cell r="L155">
            <v>0</v>
          </cell>
          <cell r="M155">
            <v>-28321497.719999999</v>
          </cell>
          <cell r="N155">
            <v>-31187615.079999998</v>
          </cell>
          <cell r="O155">
            <v>3.03</v>
          </cell>
        </row>
        <row r="156">
          <cell r="C156" t="str">
            <v>ITC_BASIS_ADJ_ELEC STATE</v>
          </cell>
          <cell r="D156">
            <v>201</v>
          </cell>
          <cell r="E156">
            <v>10</v>
          </cell>
          <cell r="F156">
            <v>2</v>
          </cell>
          <cell r="G156">
            <v>25733302.370000001</v>
          </cell>
          <cell r="H156">
            <v>26410116.300000001</v>
          </cell>
          <cell r="I156">
            <v>-410429.8</v>
          </cell>
          <cell r="J156">
            <v>-421224.56</v>
          </cell>
          <cell r="K156">
            <v>1954427.9</v>
          </cell>
          <cell r="L156">
            <v>2005831.48</v>
          </cell>
          <cell r="M156">
            <v>1543998.1</v>
          </cell>
          <cell r="N156">
            <v>1584606.92</v>
          </cell>
          <cell r="O156">
            <v>3.03</v>
          </cell>
        </row>
        <row r="157">
          <cell r="C157" t="str">
            <v>K-1 INCOME/LOSS</v>
          </cell>
          <cell r="D157">
            <v>204</v>
          </cell>
          <cell r="E157">
            <v>10</v>
          </cell>
          <cell r="F157">
            <v>1</v>
          </cell>
          <cell r="G157">
            <v>-726633</v>
          </cell>
          <cell r="H157">
            <v>-726633</v>
          </cell>
          <cell r="I157">
            <v>-143955.6</v>
          </cell>
          <cell r="J157">
            <v>-143955.6</v>
          </cell>
          <cell r="K157">
            <v>-41130.17</v>
          </cell>
          <cell r="L157">
            <v>-41130.17</v>
          </cell>
          <cell r="M157">
            <v>-185085.77</v>
          </cell>
          <cell r="N157">
            <v>-185085.77</v>
          </cell>
          <cell r="O157">
            <v>3.03</v>
          </cell>
        </row>
        <row r="158">
          <cell r="C158" t="str">
            <v>LEVELIZED PURCHASE POWER EXPENSE</v>
          </cell>
          <cell r="D158">
            <v>204</v>
          </cell>
          <cell r="E158">
            <v>10</v>
          </cell>
          <cell r="F158">
            <v>1</v>
          </cell>
          <cell r="G158">
            <v>-15742631.609999999</v>
          </cell>
          <cell r="H158">
            <v>18831546.170000002</v>
          </cell>
          <cell r="I158">
            <v>-3118823.28</v>
          </cell>
          <cell r="J158">
            <v>3730778.09</v>
          </cell>
          <cell r="K158">
            <v>-891092.3</v>
          </cell>
          <cell r="L158">
            <v>1065936.51</v>
          </cell>
          <cell r="M158">
            <v>-4009915.58</v>
          </cell>
          <cell r="N158">
            <v>4796714.5999999996</v>
          </cell>
          <cell r="O158">
            <v>3.03</v>
          </cell>
        </row>
        <row r="159">
          <cell r="C159" t="str">
            <v>LEVELIZED PURCHASE POWER EXPENSE - CURRENT</v>
          </cell>
          <cell r="D159">
            <v>204</v>
          </cell>
          <cell r="E159">
            <v>10</v>
          </cell>
          <cell r="F159">
            <v>1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3.03</v>
          </cell>
        </row>
        <row r="160">
          <cell r="C160" t="str">
            <v>LEVELIZED RENTS</v>
          </cell>
          <cell r="D160">
            <v>204</v>
          </cell>
          <cell r="E160">
            <v>10</v>
          </cell>
          <cell r="F160">
            <v>1</v>
          </cell>
          <cell r="G160">
            <v>235187.04</v>
          </cell>
          <cell r="H160">
            <v>235187.04</v>
          </cell>
          <cell r="I160">
            <v>46593.66</v>
          </cell>
          <cell r="J160">
            <v>46593.66</v>
          </cell>
          <cell r="K160">
            <v>13312.47</v>
          </cell>
          <cell r="L160">
            <v>13312.47</v>
          </cell>
          <cell r="M160">
            <v>59906.13</v>
          </cell>
          <cell r="N160">
            <v>59906.13</v>
          </cell>
          <cell r="O160">
            <v>3.03</v>
          </cell>
        </row>
        <row r="161">
          <cell r="C161" t="str">
            <v>LOSS/GAIN REACQUIRED DEBT</v>
          </cell>
          <cell r="D161">
            <v>204</v>
          </cell>
          <cell r="E161">
            <v>10</v>
          </cell>
          <cell r="F161">
            <v>1</v>
          </cell>
          <cell r="G161">
            <v>-127256633.22</v>
          </cell>
          <cell r="H161">
            <v>-126731938.76000001</v>
          </cell>
          <cell r="I161">
            <v>-25211220.100000001</v>
          </cell>
          <cell r="J161">
            <v>-25107271.219999999</v>
          </cell>
          <cell r="K161">
            <v>-7203205.2000000002</v>
          </cell>
          <cell r="L161">
            <v>-7173505.5</v>
          </cell>
          <cell r="M161">
            <v>-32414425.300000001</v>
          </cell>
          <cell r="N161">
            <v>-32280776.719999999</v>
          </cell>
          <cell r="O161">
            <v>3.03</v>
          </cell>
        </row>
        <row r="162">
          <cell r="C162" t="str">
            <v>LOSS/GAIN REACQUIRED DEBT - CURRENT</v>
          </cell>
          <cell r="D162">
            <v>204</v>
          </cell>
          <cell r="E162">
            <v>10</v>
          </cell>
          <cell r="F162">
            <v>1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3.03</v>
          </cell>
        </row>
        <row r="163">
          <cell r="C163" t="str">
            <v>MARKET BASED RATES SUBJECT TO REFUND</v>
          </cell>
          <cell r="D163">
            <v>204</v>
          </cell>
          <cell r="E163">
            <v>10</v>
          </cell>
          <cell r="F163">
            <v>1</v>
          </cell>
          <cell r="G163">
            <v>-523541</v>
          </cell>
          <cell r="H163">
            <v>-523541</v>
          </cell>
          <cell r="I163">
            <v>-103720.39</v>
          </cell>
          <cell r="J163">
            <v>-103720.39</v>
          </cell>
          <cell r="K163">
            <v>-29634.39</v>
          </cell>
          <cell r="L163">
            <v>-29634.39</v>
          </cell>
          <cell r="M163">
            <v>-133354.78</v>
          </cell>
          <cell r="N163">
            <v>-133354.78</v>
          </cell>
          <cell r="O163">
            <v>3.03</v>
          </cell>
        </row>
        <row r="164">
          <cell r="C164" t="str">
            <v>MEDICAL INSURANCE CLAIMS</v>
          </cell>
          <cell r="D164">
            <v>204</v>
          </cell>
          <cell r="E164">
            <v>10</v>
          </cell>
          <cell r="F164">
            <v>1</v>
          </cell>
          <cell r="G164">
            <v>-3222304</v>
          </cell>
          <cell r="H164">
            <v>-2885537.38</v>
          </cell>
          <cell r="I164">
            <v>-638380.99</v>
          </cell>
          <cell r="J164">
            <v>-571663.06999999995</v>
          </cell>
          <cell r="K164">
            <v>-182394.55</v>
          </cell>
          <cell r="L164">
            <v>-163332.29</v>
          </cell>
          <cell r="M164">
            <v>-820775.54</v>
          </cell>
          <cell r="N164">
            <v>-734995.36</v>
          </cell>
          <cell r="O164">
            <v>3.03</v>
          </cell>
        </row>
        <row r="165">
          <cell r="C165" t="str">
            <v>MEDICARE SUBSIDY TAX LEGISLATION ADJ</v>
          </cell>
          <cell r="D165">
            <v>204</v>
          </cell>
          <cell r="E165">
            <v>10</v>
          </cell>
          <cell r="F165">
            <v>1</v>
          </cell>
          <cell r="G165">
            <v>18816839.719999999</v>
          </cell>
          <cell r="H165">
            <v>19880936.210000001</v>
          </cell>
          <cell r="I165">
            <v>3727864.52</v>
          </cell>
          <cell r="J165">
            <v>3938676.09</v>
          </cell>
          <cell r="K165">
            <v>1065104.07</v>
          </cell>
          <cell r="L165">
            <v>1125335.94</v>
          </cell>
          <cell r="M165">
            <v>4792968.59</v>
          </cell>
          <cell r="N165">
            <v>5064012.03</v>
          </cell>
          <cell r="O165">
            <v>3.03</v>
          </cell>
        </row>
        <row r="166">
          <cell r="C166" t="str">
            <v>MEDICARE SUBSIDY TAX LEGISLATION ADJ-CURRENT</v>
          </cell>
          <cell r="D166">
            <v>204</v>
          </cell>
          <cell r="E166">
            <v>10</v>
          </cell>
          <cell r="F166">
            <v>1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3.03</v>
          </cell>
        </row>
        <row r="167">
          <cell r="C167" t="str">
            <v>METERS &amp; TRANSFORMER INST COSTS</v>
          </cell>
          <cell r="D167">
            <v>202</v>
          </cell>
          <cell r="E167">
            <v>10</v>
          </cell>
          <cell r="F167">
            <v>1</v>
          </cell>
          <cell r="G167">
            <v>-1576949</v>
          </cell>
          <cell r="H167">
            <v>-1576949</v>
          </cell>
          <cell r="I167">
            <v>-551932.15</v>
          </cell>
          <cell r="J167">
            <v>-551932.15</v>
          </cell>
          <cell r="K167">
            <v>0</v>
          </cell>
          <cell r="L167">
            <v>0</v>
          </cell>
          <cell r="M167">
            <v>-551932.15</v>
          </cell>
          <cell r="N167">
            <v>-551932.15</v>
          </cell>
          <cell r="O167">
            <v>3.03</v>
          </cell>
        </row>
        <row r="168">
          <cell r="C168" t="str">
            <v>METERS &amp; TRANSFORMER INST COSTS - STATE</v>
          </cell>
          <cell r="D168">
            <v>202</v>
          </cell>
          <cell r="E168">
            <v>10</v>
          </cell>
          <cell r="F168">
            <v>1</v>
          </cell>
          <cell r="G168">
            <v>-1576949</v>
          </cell>
          <cell r="H168">
            <v>-1576949</v>
          </cell>
          <cell r="I168">
            <v>31241.439999999999</v>
          </cell>
          <cell r="J168">
            <v>31241.439999999999</v>
          </cell>
          <cell r="K168">
            <v>-89261.26</v>
          </cell>
          <cell r="L168">
            <v>-89261.26</v>
          </cell>
          <cell r="M168">
            <v>-58019.82</v>
          </cell>
          <cell r="N168">
            <v>-58019.82</v>
          </cell>
          <cell r="O168">
            <v>3.03</v>
          </cell>
        </row>
        <row r="169">
          <cell r="C169" t="str">
            <v>MISC DEF DR - RESOURCE PLANNING</v>
          </cell>
          <cell r="D169">
            <v>204</v>
          </cell>
          <cell r="E169">
            <v>10</v>
          </cell>
          <cell r="F169">
            <v>1</v>
          </cell>
          <cell r="G169">
            <v>0.15</v>
          </cell>
          <cell r="H169">
            <v>0.15</v>
          </cell>
          <cell r="I169">
            <v>0.03</v>
          </cell>
          <cell r="J169">
            <v>0.03</v>
          </cell>
          <cell r="K169">
            <v>0.01</v>
          </cell>
          <cell r="L169">
            <v>0.01</v>
          </cell>
          <cell r="M169">
            <v>0.04</v>
          </cell>
          <cell r="N169">
            <v>0.04</v>
          </cell>
          <cell r="O169">
            <v>3.03</v>
          </cell>
        </row>
        <row r="170">
          <cell r="C170" t="str">
            <v>MUNICIPAL GROSS RECEIPTS TAX</v>
          </cell>
          <cell r="D170">
            <v>204</v>
          </cell>
          <cell r="E170">
            <v>10</v>
          </cell>
          <cell r="F170">
            <v>1</v>
          </cell>
          <cell r="G170">
            <v>1145778.24</v>
          </cell>
          <cell r="H170">
            <v>1145778.24</v>
          </cell>
          <cell r="I170">
            <v>226993.8</v>
          </cell>
          <cell r="J170">
            <v>226993.8</v>
          </cell>
          <cell r="K170">
            <v>64855.37</v>
          </cell>
          <cell r="L170">
            <v>64855.37</v>
          </cell>
          <cell r="M170">
            <v>291849.17</v>
          </cell>
          <cell r="N170">
            <v>291849.17</v>
          </cell>
          <cell r="O170">
            <v>3.03</v>
          </cell>
        </row>
        <row r="171">
          <cell r="C171" t="str">
            <v>NCCR OVER RECOVERY-CURRENT 190</v>
          </cell>
          <cell r="D171">
            <v>204</v>
          </cell>
          <cell r="E171">
            <v>10</v>
          </cell>
          <cell r="F171">
            <v>1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3.03</v>
          </cell>
        </row>
        <row r="172">
          <cell r="C172" t="str">
            <v>NCCR OVER RECOVERY-NONCURRENT 190</v>
          </cell>
          <cell r="D172">
            <v>204</v>
          </cell>
          <cell r="E172">
            <v>10</v>
          </cell>
          <cell r="F172">
            <v>1</v>
          </cell>
          <cell r="G172">
            <v>0</v>
          </cell>
          <cell r="H172">
            <v>7306276.5599999996</v>
          </cell>
          <cell r="I172">
            <v>0</v>
          </cell>
          <cell r="J172">
            <v>1447469.9</v>
          </cell>
          <cell r="K172">
            <v>0</v>
          </cell>
          <cell r="L172">
            <v>413562.8</v>
          </cell>
          <cell r="M172">
            <v>0</v>
          </cell>
          <cell r="N172">
            <v>1861032.7</v>
          </cell>
          <cell r="O172">
            <v>3.03</v>
          </cell>
        </row>
        <row r="173">
          <cell r="C173" t="str">
            <v>NCCR UNDER RECOVERY-CURRENT 283</v>
          </cell>
          <cell r="D173">
            <v>204</v>
          </cell>
          <cell r="E173">
            <v>10</v>
          </cell>
          <cell r="F173">
            <v>1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3.03</v>
          </cell>
        </row>
        <row r="174">
          <cell r="C174" t="str">
            <v>NCCR UNDER RECOVERY-NONCURRENT 283</v>
          </cell>
          <cell r="D174">
            <v>204</v>
          </cell>
          <cell r="E174">
            <v>10</v>
          </cell>
          <cell r="F174">
            <v>1</v>
          </cell>
          <cell r="G174">
            <v>-1455290.34</v>
          </cell>
          <cell r="H174">
            <v>0</v>
          </cell>
          <cell r="I174">
            <v>-288312.24</v>
          </cell>
          <cell r="J174">
            <v>0</v>
          </cell>
          <cell r="K174">
            <v>-82374.92</v>
          </cell>
          <cell r="L174">
            <v>0</v>
          </cell>
          <cell r="M174">
            <v>-370687.16</v>
          </cell>
          <cell r="N174">
            <v>0</v>
          </cell>
          <cell r="O174">
            <v>3.03</v>
          </cell>
        </row>
        <row r="175">
          <cell r="C175" t="str">
            <v>NDBD AFUDC DEBT FED</v>
          </cell>
          <cell r="D175">
            <v>201</v>
          </cell>
          <cell r="E175">
            <v>10</v>
          </cell>
          <cell r="F175">
            <v>2</v>
          </cell>
          <cell r="G175">
            <v>-97492676.409999996</v>
          </cell>
          <cell r="H175">
            <v>-96277086.390000001</v>
          </cell>
          <cell r="I175">
            <v>-27470721.190000001</v>
          </cell>
          <cell r="J175">
            <v>-27128201.780000001</v>
          </cell>
          <cell r="K175">
            <v>0</v>
          </cell>
          <cell r="L175">
            <v>0</v>
          </cell>
          <cell r="M175">
            <v>-27470721.190000001</v>
          </cell>
          <cell r="N175">
            <v>-27128201.780000001</v>
          </cell>
          <cell r="O175">
            <v>3.03</v>
          </cell>
        </row>
        <row r="176">
          <cell r="C176" t="str">
            <v>NDBD AMORT - CURRENT</v>
          </cell>
          <cell r="D176">
            <v>202</v>
          </cell>
          <cell r="E176">
            <v>10</v>
          </cell>
          <cell r="F176">
            <v>1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3.03</v>
          </cell>
        </row>
        <row r="177">
          <cell r="C177" t="str">
            <v>NDBD AMORT - LONGTERM</v>
          </cell>
          <cell r="D177">
            <v>202</v>
          </cell>
          <cell r="E177">
            <v>10</v>
          </cell>
          <cell r="F177">
            <v>1</v>
          </cell>
          <cell r="G177">
            <v>19049718.039999999</v>
          </cell>
          <cell r="H177">
            <v>19575071.039999999</v>
          </cell>
          <cell r="I177">
            <v>3008958.92</v>
          </cell>
          <cell r="J177">
            <v>3113038.29</v>
          </cell>
          <cell r="K177">
            <v>1078285.8600000001</v>
          </cell>
          <cell r="L177">
            <v>1108022.82</v>
          </cell>
          <cell r="M177">
            <v>4087244.78</v>
          </cell>
          <cell r="N177">
            <v>4221061.1100000003</v>
          </cell>
          <cell r="O177">
            <v>3.03</v>
          </cell>
        </row>
        <row r="178">
          <cell r="C178" t="str">
            <v>NDBD CWIP AMORTIZATION</v>
          </cell>
          <cell r="D178">
            <v>201</v>
          </cell>
          <cell r="E178">
            <v>10</v>
          </cell>
          <cell r="F178">
            <v>2</v>
          </cell>
          <cell r="G178">
            <v>-6602751</v>
          </cell>
          <cell r="H178">
            <v>-6272616</v>
          </cell>
          <cell r="I178">
            <v>-1755161.68</v>
          </cell>
          <cell r="J178">
            <v>-1667404.26</v>
          </cell>
          <cell r="K178">
            <v>-501474.73</v>
          </cell>
          <cell r="L178">
            <v>-476401.18</v>
          </cell>
          <cell r="M178">
            <v>-2256636.41</v>
          </cell>
          <cell r="N178">
            <v>-2143805.4399999999</v>
          </cell>
          <cell r="O178">
            <v>3.03</v>
          </cell>
        </row>
        <row r="179">
          <cell r="C179" t="str">
            <v>NDBD NBV AMORTIZATION</v>
          </cell>
          <cell r="D179">
            <v>201</v>
          </cell>
          <cell r="E179">
            <v>10</v>
          </cell>
          <cell r="F179">
            <v>2</v>
          </cell>
          <cell r="G179">
            <v>-5320955.24</v>
          </cell>
          <cell r="H179">
            <v>-5125739.24</v>
          </cell>
          <cell r="I179">
            <v>-1414431.16</v>
          </cell>
          <cell r="J179">
            <v>-1362538.26</v>
          </cell>
          <cell r="K179">
            <v>-404123.16</v>
          </cell>
          <cell r="L179">
            <v>-389296.63</v>
          </cell>
          <cell r="M179">
            <v>-1818554.32</v>
          </cell>
          <cell r="N179">
            <v>-1751834.89</v>
          </cell>
          <cell r="O179">
            <v>3.03</v>
          </cell>
        </row>
        <row r="180">
          <cell r="C180" t="str">
            <v>NDBD_AFUDC_DEBT</v>
          </cell>
          <cell r="D180">
            <v>201</v>
          </cell>
          <cell r="E180">
            <v>10</v>
          </cell>
          <cell r="F180">
            <v>2</v>
          </cell>
          <cell r="G180">
            <v>-15708382.880000001</v>
          </cell>
          <cell r="H180">
            <v>-15708382.880000001</v>
          </cell>
          <cell r="I180">
            <v>-4175646.12</v>
          </cell>
          <cell r="J180">
            <v>-4175646.12</v>
          </cell>
          <cell r="K180">
            <v>-1193041.6599999999</v>
          </cell>
          <cell r="L180">
            <v>-1193041.6599999999</v>
          </cell>
          <cell r="M180">
            <v>-5368687.78</v>
          </cell>
          <cell r="N180">
            <v>-5368687.78</v>
          </cell>
          <cell r="O180">
            <v>3.03</v>
          </cell>
        </row>
        <row r="181">
          <cell r="C181" t="str">
            <v>NDBD_AFUDC_DEBT STATE</v>
          </cell>
          <cell r="D181">
            <v>201</v>
          </cell>
          <cell r="E181">
            <v>10</v>
          </cell>
          <cell r="F181">
            <v>2</v>
          </cell>
          <cell r="G181">
            <v>-98181569.069999993</v>
          </cell>
          <cell r="H181">
            <v>-96965787.200000003</v>
          </cell>
          <cell r="I181">
            <v>1565933.56</v>
          </cell>
          <cell r="J181">
            <v>1546542.59</v>
          </cell>
          <cell r="K181">
            <v>-7456827.54</v>
          </cell>
          <cell r="L181">
            <v>-7364489.6900000004</v>
          </cell>
          <cell r="M181">
            <v>-5890893.9800000004</v>
          </cell>
          <cell r="N181">
            <v>-5817947.0999999996</v>
          </cell>
          <cell r="O181">
            <v>3.03</v>
          </cell>
        </row>
        <row r="182">
          <cell r="C182" t="str">
            <v>NDBD_AFUDC_EQUITY</v>
          </cell>
          <cell r="D182">
            <v>201</v>
          </cell>
          <cell r="E182">
            <v>10</v>
          </cell>
          <cell r="F182">
            <v>2</v>
          </cell>
          <cell r="G182">
            <v>-153782738.21000001</v>
          </cell>
          <cell r="H182">
            <v>-144632469.91</v>
          </cell>
          <cell r="I182">
            <v>-43331693</v>
          </cell>
          <cell r="J182">
            <v>-40753402.219999999</v>
          </cell>
          <cell r="K182">
            <v>0</v>
          </cell>
          <cell r="L182">
            <v>0</v>
          </cell>
          <cell r="M182">
            <v>-43331693</v>
          </cell>
          <cell r="N182">
            <v>-40753402.219999999</v>
          </cell>
          <cell r="O182">
            <v>3.03</v>
          </cell>
        </row>
        <row r="183">
          <cell r="C183" t="str">
            <v>NDBD_AFUDC_EQUITY STATE</v>
          </cell>
          <cell r="D183">
            <v>201</v>
          </cell>
          <cell r="E183">
            <v>10</v>
          </cell>
          <cell r="F183">
            <v>2</v>
          </cell>
          <cell r="G183">
            <v>-184243715.18000001</v>
          </cell>
          <cell r="H183">
            <v>-175092326.41</v>
          </cell>
          <cell r="I183">
            <v>2938570.03</v>
          </cell>
          <cell r="J183">
            <v>2792611.2</v>
          </cell>
          <cell r="K183">
            <v>-13993192.65</v>
          </cell>
          <cell r="L183">
            <v>-13298150.52</v>
          </cell>
          <cell r="M183">
            <v>-11054622.619999999</v>
          </cell>
          <cell r="N183">
            <v>-10505539.32</v>
          </cell>
          <cell r="O183">
            <v>3.03</v>
          </cell>
        </row>
        <row r="184">
          <cell r="C184" t="str">
            <v>NDBD_FT</v>
          </cell>
          <cell r="D184">
            <v>201</v>
          </cell>
          <cell r="E184">
            <v>10</v>
          </cell>
          <cell r="F184">
            <v>2</v>
          </cell>
          <cell r="G184">
            <v>-2648998.0699999998</v>
          </cell>
          <cell r="H184">
            <v>-2609372.73</v>
          </cell>
          <cell r="I184">
            <v>-746439.84</v>
          </cell>
          <cell r="J184">
            <v>-734929.37</v>
          </cell>
          <cell r="K184">
            <v>0</v>
          </cell>
          <cell r="L184">
            <v>0</v>
          </cell>
          <cell r="M184">
            <v>-746439.84</v>
          </cell>
          <cell r="N184">
            <v>-734929.37</v>
          </cell>
          <cell r="O184">
            <v>3.03</v>
          </cell>
        </row>
        <row r="185">
          <cell r="C185" t="str">
            <v>NDBD_FT STATE</v>
          </cell>
          <cell r="D185">
            <v>201</v>
          </cell>
          <cell r="E185">
            <v>10</v>
          </cell>
          <cell r="F185">
            <v>2</v>
          </cell>
          <cell r="G185">
            <v>-17933719.02</v>
          </cell>
          <cell r="H185">
            <v>-17476103.030000001</v>
          </cell>
          <cell r="I185">
            <v>286031.40999999997</v>
          </cell>
          <cell r="J185">
            <v>278732.74</v>
          </cell>
          <cell r="K185">
            <v>-1365678.99</v>
          </cell>
          <cell r="L185">
            <v>-1330847.51</v>
          </cell>
          <cell r="M185">
            <v>-1079647.58</v>
          </cell>
          <cell r="N185">
            <v>-1052114.77</v>
          </cell>
          <cell r="O185">
            <v>3.03</v>
          </cell>
        </row>
        <row r="186">
          <cell r="C186" t="str">
            <v>NOX ALLOWANCES - BOOK/TAX DIFF</v>
          </cell>
          <cell r="D186">
            <v>204</v>
          </cell>
          <cell r="E186">
            <v>10</v>
          </cell>
          <cell r="F186">
            <v>1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3.03</v>
          </cell>
        </row>
        <row r="187">
          <cell r="C187" t="str">
            <v>NUCLEAR OUTAGE</v>
          </cell>
          <cell r="D187">
            <v>204</v>
          </cell>
          <cell r="E187">
            <v>10</v>
          </cell>
          <cell r="F187">
            <v>1</v>
          </cell>
          <cell r="G187">
            <v>-31932736.050000001</v>
          </cell>
          <cell r="H187">
            <v>-40300484.060000002</v>
          </cell>
          <cell r="I187">
            <v>-6326296.8399999999</v>
          </cell>
          <cell r="J187">
            <v>-7984058.2599999998</v>
          </cell>
          <cell r="K187">
            <v>-1807513.25</v>
          </cell>
          <cell r="L187">
            <v>-2281159.33</v>
          </cell>
          <cell r="M187">
            <v>-8133810.0899999999</v>
          </cell>
          <cell r="N187">
            <v>-10265217.59</v>
          </cell>
          <cell r="O187">
            <v>3.03</v>
          </cell>
        </row>
        <row r="188">
          <cell r="C188" t="str">
            <v>NUCLEAR OUTAGE - CURRENT</v>
          </cell>
          <cell r="D188">
            <v>204</v>
          </cell>
          <cell r="E188">
            <v>10</v>
          </cell>
          <cell r="F188">
            <v>1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3.03</v>
          </cell>
        </row>
        <row r="189">
          <cell r="C189" t="str">
            <v>O&amp;M ACCRUAL</v>
          </cell>
          <cell r="D189">
            <v>204</v>
          </cell>
          <cell r="E189">
            <v>10</v>
          </cell>
          <cell r="F189">
            <v>1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3.03</v>
          </cell>
        </row>
        <row r="190">
          <cell r="C190" t="str">
            <v>OBSOLETE INVENTORY</v>
          </cell>
          <cell r="D190">
            <v>204</v>
          </cell>
          <cell r="E190">
            <v>10</v>
          </cell>
          <cell r="F190">
            <v>1</v>
          </cell>
          <cell r="G190">
            <v>17045</v>
          </cell>
          <cell r="H190">
            <v>17045</v>
          </cell>
          <cell r="I190">
            <v>3376.84</v>
          </cell>
          <cell r="J190">
            <v>3376.84</v>
          </cell>
          <cell r="K190">
            <v>964.81</v>
          </cell>
          <cell r="L190">
            <v>964.81</v>
          </cell>
          <cell r="M190">
            <v>4341.6499999999996</v>
          </cell>
          <cell r="N190">
            <v>4341.6499999999996</v>
          </cell>
          <cell r="O190">
            <v>3.03</v>
          </cell>
        </row>
        <row r="191">
          <cell r="C191" t="str">
            <v>OCI - BEGINNING BALANCE</v>
          </cell>
          <cell r="D191">
            <v>70</v>
          </cell>
          <cell r="E191">
            <v>10</v>
          </cell>
          <cell r="F191">
            <v>100</v>
          </cell>
          <cell r="G191">
            <v>-8059895.0800000001</v>
          </cell>
          <cell r="H191">
            <v>-8059895.0800000001</v>
          </cell>
          <cell r="I191">
            <v>-1596771.69</v>
          </cell>
          <cell r="J191">
            <v>-1596771.69</v>
          </cell>
          <cell r="K191">
            <v>-456220.45</v>
          </cell>
          <cell r="L191">
            <v>-456220.45</v>
          </cell>
          <cell r="M191">
            <v>-2052992.14</v>
          </cell>
          <cell r="N191">
            <v>-2052992.14</v>
          </cell>
          <cell r="O191">
            <v>3.03</v>
          </cell>
        </row>
        <row r="192">
          <cell r="C192" t="str">
            <v>OCI - HEDGE SETLEMENT - 190</v>
          </cell>
          <cell r="D192">
            <v>70</v>
          </cell>
          <cell r="E192">
            <v>10</v>
          </cell>
          <cell r="F192">
            <v>100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3.03</v>
          </cell>
        </row>
        <row r="193">
          <cell r="C193" t="str">
            <v>OCI Chg FV LIBOR Hdgs 1591</v>
          </cell>
          <cell r="D193">
            <v>70</v>
          </cell>
          <cell r="E193">
            <v>10</v>
          </cell>
          <cell r="F193">
            <v>100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3.03</v>
          </cell>
        </row>
        <row r="194">
          <cell r="C194" t="str">
            <v>OCI Chg FV PCB Hdgs 1590</v>
          </cell>
          <cell r="D194">
            <v>70</v>
          </cell>
          <cell r="E194">
            <v>10</v>
          </cell>
          <cell r="F194">
            <v>100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3.03</v>
          </cell>
        </row>
        <row r="195">
          <cell r="C195" t="str">
            <v>OCI Chg FV Pre Issuance Hdgs 1501</v>
          </cell>
          <cell r="D195">
            <v>70</v>
          </cell>
          <cell r="E195">
            <v>10</v>
          </cell>
          <cell r="F195">
            <v>100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3.03</v>
          </cell>
        </row>
        <row r="196">
          <cell r="C196" t="str">
            <v>OCI LIBOR SETTLEMENT SUB 205</v>
          </cell>
          <cell r="D196">
            <v>70</v>
          </cell>
          <cell r="E196">
            <v>10</v>
          </cell>
          <cell r="F196">
            <v>100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3.03</v>
          </cell>
        </row>
        <row r="197">
          <cell r="C197" t="str">
            <v>OCI PCB Sub 204</v>
          </cell>
          <cell r="D197">
            <v>70</v>
          </cell>
          <cell r="E197">
            <v>10</v>
          </cell>
          <cell r="F197">
            <v>100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3.03</v>
          </cell>
        </row>
        <row r="198">
          <cell r="C198" t="str">
            <v>OTHER ACTUALIZING - FED</v>
          </cell>
          <cell r="D198">
            <v>204</v>
          </cell>
          <cell r="E198">
            <v>10</v>
          </cell>
          <cell r="F198">
            <v>1</v>
          </cell>
          <cell r="G198">
            <v>1319443</v>
          </cell>
          <cell r="H198">
            <v>1319443</v>
          </cell>
          <cell r="I198">
            <v>277083.03000000003</v>
          </cell>
          <cell r="J198">
            <v>277083.03000000003</v>
          </cell>
          <cell r="K198">
            <v>0</v>
          </cell>
          <cell r="L198">
            <v>0</v>
          </cell>
          <cell r="M198">
            <v>277083.03000000003</v>
          </cell>
          <cell r="N198">
            <v>277083.03000000003</v>
          </cell>
          <cell r="O198">
            <v>3.03</v>
          </cell>
        </row>
        <row r="199">
          <cell r="C199" t="str">
            <v>OTHER ACTUALIZING - STATE</v>
          </cell>
          <cell r="D199">
            <v>204</v>
          </cell>
          <cell r="E199">
            <v>10</v>
          </cell>
          <cell r="F199">
            <v>1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3.03</v>
          </cell>
        </row>
        <row r="200">
          <cell r="C200" t="str">
            <v>OTHER POST EMPLOYMENT BENEFITS - FAS #112</v>
          </cell>
          <cell r="D200">
            <v>204</v>
          </cell>
          <cell r="E200">
            <v>10</v>
          </cell>
          <cell r="F200">
            <v>1</v>
          </cell>
          <cell r="G200">
            <v>20897910.59</v>
          </cell>
          <cell r="H200">
            <v>20297720.34</v>
          </cell>
          <cell r="I200">
            <v>4140152.15</v>
          </cell>
          <cell r="J200">
            <v>4021246.52</v>
          </cell>
          <cell r="K200">
            <v>1182900.52</v>
          </cell>
          <cell r="L200">
            <v>1148927.49</v>
          </cell>
          <cell r="M200">
            <v>5323052.67</v>
          </cell>
          <cell r="N200">
            <v>5170174.01</v>
          </cell>
          <cell r="O200">
            <v>3.03</v>
          </cell>
        </row>
        <row r="201">
          <cell r="C201" t="str">
            <v>OTHER POST RETIREMENT BENEFITS - 1994 ERP</v>
          </cell>
          <cell r="D201">
            <v>204</v>
          </cell>
          <cell r="E201">
            <v>10</v>
          </cell>
          <cell r="F201">
            <v>1</v>
          </cell>
          <cell r="G201">
            <v>264534033.41</v>
          </cell>
          <cell r="H201">
            <v>261109256.83000001</v>
          </cell>
          <cell r="I201">
            <v>52407686.520000003</v>
          </cell>
          <cell r="J201">
            <v>51729193.039999999</v>
          </cell>
          <cell r="K201">
            <v>14973623.58</v>
          </cell>
          <cell r="L201">
            <v>14779768.33</v>
          </cell>
          <cell r="M201">
            <v>67381310.099999994</v>
          </cell>
          <cell r="N201">
            <v>66508961.369999997</v>
          </cell>
          <cell r="O201">
            <v>3.03</v>
          </cell>
        </row>
        <row r="202">
          <cell r="C202" t="str">
            <v>OTHER POST RETIREMENT BENEFITS - 1994 ERP - CURRENT</v>
          </cell>
          <cell r="D202">
            <v>204</v>
          </cell>
          <cell r="E202">
            <v>10</v>
          </cell>
          <cell r="F202">
            <v>1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3.03</v>
          </cell>
        </row>
        <row r="203">
          <cell r="C203" t="str">
            <v>OTHER PROPERTY TRUEUP- FED</v>
          </cell>
          <cell r="D203">
            <v>203</v>
          </cell>
          <cell r="E203">
            <v>10</v>
          </cell>
          <cell r="F203">
            <v>1</v>
          </cell>
          <cell r="G203">
            <v>-21803416.100000001</v>
          </cell>
          <cell r="H203">
            <v>-21803416.100000001</v>
          </cell>
          <cell r="I203">
            <v>-3535465.32</v>
          </cell>
          <cell r="J203">
            <v>-3535465.32</v>
          </cell>
          <cell r="K203">
            <v>0</v>
          </cell>
          <cell r="L203">
            <v>0</v>
          </cell>
          <cell r="M203">
            <v>-3535465.32</v>
          </cell>
          <cell r="N203">
            <v>-3535465.32</v>
          </cell>
          <cell r="O203">
            <v>3.03</v>
          </cell>
        </row>
        <row r="204">
          <cell r="C204" t="str">
            <v>OTHER PROPERTY TRUEUP- STATE</v>
          </cell>
          <cell r="D204">
            <v>203</v>
          </cell>
          <cell r="E204">
            <v>10</v>
          </cell>
          <cell r="F204">
            <v>1</v>
          </cell>
          <cell r="G204">
            <v>-39061436.509999998</v>
          </cell>
          <cell r="H204">
            <v>-39061436.509999998</v>
          </cell>
          <cell r="I204">
            <v>358521.73</v>
          </cell>
          <cell r="J204">
            <v>464315.28</v>
          </cell>
          <cell r="K204">
            <v>-2211024.5699999998</v>
          </cell>
          <cell r="L204">
            <v>-2211024.5699999998</v>
          </cell>
          <cell r="M204">
            <v>-1852502.84</v>
          </cell>
          <cell r="N204">
            <v>-1746709.29</v>
          </cell>
          <cell r="O204">
            <v>3.03</v>
          </cell>
        </row>
        <row r="205">
          <cell r="C205" t="str">
            <v>PENSION</v>
          </cell>
          <cell r="D205">
            <v>204</v>
          </cell>
          <cell r="E205">
            <v>10</v>
          </cell>
          <cell r="F205">
            <v>1</v>
          </cell>
          <cell r="G205">
            <v>-1075569493.9100001</v>
          </cell>
          <cell r="H205">
            <v>-1078239223.6600001</v>
          </cell>
          <cell r="I205">
            <v>-213084525.02000001</v>
          </cell>
          <cell r="J205">
            <v>-213613433.75</v>
          </cell>
          <cell r="K205">
            <v>-60881288.25</v>
          </cell>
          <cell r="L205">
            <v>-61032405.009999998</v>
          </cell>
          <cell r="M205">
            <v>-273965813.26999998</v>
          </cell>
          <cell r="N205">
            <v>-274645838.75999999</v>
          </cell>
          <cell r="O205">
            <v>3.03</v>
          </cell>
        </row>
        <row r="206">
          <cell r="C206" t="str">
            <v>PENSION - BOARD OF DIRECTORS</v>
          </cell>
          <cell r="D206">
            <v>204</v>
          </cell>
          <cell r="E206">
            <v>10</v>
          </cell>
          <cell r="F206">
            <v>1</v>
          </cell>
          <cell r="G206">
            <v>709385.12</v>
          </cell>
          <cell r="H206">
            <v>699920.12</v>
          </cell>
          <cell r="I206">
            <v>140538.57</v>
          </cell>
          <cell r="J206">
            <v>138663.44</v>
          </cell>
          <cell r="K206">
            <v>40153.870000000003</v>
          </cell>
          <cell r="L206">
            <v>39618.120000000003</v>
          </cell>
          <cell r="M206">
            <v>180692.44</v>
          </cell>
          <cell r="N206">
            <v>178281.56</v>
          </cell>
          <cell r="O206">
            <v>3.03</v>
          </cell>
        </row>
        <row r="207">
          <cell r="C207" t="str">
            <v>PENSION - BOARD OF DIRECTORS - CURRENT</v>
          </cell>
          <cell r="D207">
            <v>204</v>
          </cell>
          <cell r="E207">
            <v>10</v>
          </cell>
          <cell r="F207">
            <v>1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3.03</v>
          </cell>
        </row>
        <row r="208">
          <cell r="C208" t="str">
            <v>PENSION - DIRECTOR BENEFITS - GPC</v>
          </cell>
          <cell r="D208">
            <v>204</v>
          </cell>
          <cell r="E208">
            <v>10</v>
          </cell>
          <cell r="F208">
            <v>1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3.03</v>
          </cell>
        </row>
        <row r="209">
          <cell r="C209" t="str">
            <v>PERFORMANCE DIVIDEND PLAN</v>
          </cell>
          <cell r="D209">
            <v>204</v>
          </cell>
          <cell r="E209">
            <v>10</v>
          </cell>
          <cell r="F209">
            <v>1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3.03</v>
          </cell>
        </row>
        <row r="210">
          <cell r="C210" t="str">
            <v>PERFORMANCE PAY PLAN</v>
          </cell>
          <cell r="D210">
            <v>204</v>
          </cell>
          <cell r="E210">
            <v>10</v>
          </cell>
          <cell r="F210">
            <v>1</v>
          </cell>
          <cell r="G210">
            <v>6984378</v>
          </cell>
          <cell r="H210">
            <v>6984378</v>
          </cell>
          <cell r="I210">
            <v>1383697.55</v>
          </cell>
          <cell r="J210">
            <v>1383697.55</v>
          </cell>
          <cell r="K210">
            <v>395342.13</v>
          </cell>
          <cell r="L210">
            <v>395342.13</v>
          </cell>
          <cell r="M210">
            <v>1779039.68</v>
          </cell>
          <cell r="N210">
            <v>1779039.68</v>
          </cell>
          <cell r="O210">
            <v>3.03</v>
          </cell>
        </row>
        <row r="211">
          <cell r="C211" t="str">
            <v>PERFORMANCE SHARES</v>
          </cell>
          <cell r="D211">
            <v>204</v>
          </cell>
          <cell r="E211">
            <v>10</v>
          </cell>
          <cell r="F211">
            <v>1</v>
          </cell>
          <cell r="G211">
            <v>38212446.590000004</v>
          </cell>
          <cell r="H211">
            <v>29430941.34</v>
          </cell>
          <cell r="I211">
            <v>7570390.4500000002</v>
          </cell>
          <cell r="J211">
            <v>5830658.2599999998</v>
          </cell>
          <cell r="K211">
            <v>2162968.54</v>
          </cell>
          <cell r="L211">
            <v>1665902.23</v>
          </cell>
          <cell r="M211">
            <v>9733358.9900000002</v>
          </cell>
          <cell r="N211">
            <v>7496560.4900000002</v>
          </cell>
          <cell r="O211">
            <v>3.03</v>
          </cell>
        </row>
        <row r="212">
          <cell r="C212" t="str">
            <v>PERFORMANCE SHARES EXPENSE POST FAS123R</v>
          </cell>
          <cell r="D212">
            <v>70</v>
          </cell>
          <cell r="E212">
            <v>10</v>
          </cell>
          <cell r="F212">
            <v>100</v>
          </cell>
          <cell r="G212">
            <v>-2366728</v>
          </cell>
          <cell r="H212">
            <v>-2366728</v>
          </cell>
          <cell r="I212">
            <v>-468880.08</v>
          </cell>
          <cell r="J212">
            <v>-468880.08</v>
          </cell>
          <cell r="K212">
            <v>-133965.73000000001</v>
          </cell>
          <cell r="L212">
            <v>-133965.73000000001</v>
          </cell>
          <cell r="M212">
            <v>-602845.81000000006</v>
          </cell>
          <cell r="N212">
            <v>-602845.81000000006</v>
          </cell>
          <cell r="O212">
            <v>3.03</v>
          </cell>
        </row>
        <row r="213">
          <cell r="C213" t="str">
            <v>PLANT McDONOUGH CARBON CAPTURE</v>
          </cell>
          <cell r="D213">
            <v>204</v>
          </cell>
          <cell r="E213">
            <v>10</v>
          </cell>
          <cell r="F213">
            <v>1</v>
          </cell>
          <cell r="G213">
            <v>0.16</v>
          </cell>
          <cell r="H213">
            <v>0.16</v>
          </cell>
          <cell r="I213">
            <v>0.03</v>
          </cell>
          <cell r="J213">
            <v>0.03</v>
          </cell>
          <cell r="K213">
            <v>0.01</v>
          </cell>
          <cell r="L213">
            <v>0.01</v>
          </cell>
          <cell r="M213">
            <v>0.04</v>
          </cell>
          <cell r="N213">
            <v>0.04</v>
          </cell>
          <cell r="O213">
            <v>3.03</v>
          </cell>
        </row>
        <row r="214">
          <cell r="C214" t="str">
            <v>PLANT McDONOUGH CARBON CAPTURE DEFERRED</v>
          </cell>
          <cell r="D214">
            <v>204</v>
          </cell>
          <cell r="E214">
            <v>10</v>
          </cell>
          <cell r="F214">
            <v>1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3.03</v>
          </cell>
        </row>
        <row r="215">
          <cell r="C215" t="str">
            <v>PLANT MCINTOSH CC DEFERRED INCOME TAXES</v>
          </cell>
          <cell r="D215">
            <v>204</v>
          </cell>
          <cell r="E215">
            <v>10</v>
          </cell>
          <cell r="F215">
            <v>100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3.03</v>
          </cell>
        </row>
        <row r="216">
          <cell r="C216" t="str">
            <v>PLANT-RELATED OUTSIDE POWERTAX ADJ</v>
          </cell>
          <cell r="D216">
            <v>203</v>
          </cell>
          <cell r="E216">
            <v>10</v>
          </cell>
          <cell r="F216">
            <v>1</v>
          </cell>
          <cell r="G216">
            <v>84551007</v>
          </cell>
          <cell r="H216">
            <v>84551007</v>
          </cell>
          <cell r="I216">
            <v>12934062.859999999</v>
          </cell>
          <cell r="J216">
            <v>16750671.42</v>
          </cell>
          <cell r="K216">
            <v>4785905.74</v>
          </cell>
          <cell r="L216">
            <v>4785905.74</v>
          </cell>
          <cell r="M216">
            <v>17719968.600000001</v>
          </cell>
          <cell r="N216">
            <v>21536577.16</v>
          </cell>
          <cell r="O216">
            <v>3.03</v>
          </cell>
        </row>
        <row r="217">
          <cell r="C217" t="str">
            <v>POST RETIREMENT LIFE EXPENSE</v>
          </cell>
          <cell r="D217">
            <v>204</v>
          </cell>
          <cell r="E217">
            <v>10</v>
          </cell>
          <cell r="F217">
            <v>1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3.03</v>
          </cell>
        </row>
        <row r="218">
          <cell r="C218" t="str">
            <v>POST RETIREMENT MEDICAL EXPENSE</v>
          </cell>
          <cell r="D218">
            <v>204</v>
          </cell>
          <cell r="E218">
            <v>10</v>
          </cell>
          <cell r="F218">
            <v>1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3.03</v>
          </cell>
        </row>
        <row r="219">
          <cell r="C219" t="str">
            <v>PPACA CHANGE - MEDICARE SUBSIDY</v>
          </cell>
          <cell r="D219">
            <v>120</v>
          </cell>
          <cell r="E219">
            <v>10</v>
          </cell>
          <cell r="F219">
            <v>1</v>
          </cell>
          <cell r="G219">
            <v>63571473</v>
          </cell>
          <cell r="H219">
            <v>63571473</v>
          </cell>
          <cell r="I219">
            <v>12594348.58</v>
          </cell>
          <cell r="J219">
            <v>12594348.58</v>
          </cell>
          <cell r="K219">
            <v>3598385.04</v>
          </cell>
          <cell r="L219">
            <v>3598385.04</v>
          </cell>
          <cell r="M219">
            <v>16192733.619999999</v>
          </cell>
          <cell r="N219">
            <v>16192733.619999999</v>
          </cell>
          <cell r="O219">
            <v>3.03</v>
          </cell>
        </row>
        <row r="220">
          <cell r="C220" t="str">
            <v>PPACA CHANGE - MEDICARE SUBSIDY GROSS UP</v>
          </cell>
          <cell r="D220">
            <v>120</v>
          </cell>
          <cell r="E220">
            <v>10</v>
          </cell>
          <cell r="F220">
            <v>1</v>
          </cell>
          <cell r="G220">
            <v>40098768.770000003</v>
          </cell>
          <cell r="H220">
            <v>40098768.770000003</v>
          </cell>
          <cell r="I220">
            <v>7944095.7999999998</v>
          </cell>
          <cell r="J220">
            <v>7944095.7999999998</v>
          </cell>
          <cell r="K220">
            <v>2269741.48</v>
          </cell>
          <cell r="L220">
            <v>2269741.48</v>
          </cell>
          <cell r="M220">
            <v>10213837.279999999</v>
          </cell>
          <cell r="N220">
            <v>10213837.279999999</v>
          </cell>
          <cell r="O220">
            <v>3.03</v>
          </cell>
        </row>
        <row r="221">
          <cell r="C221" t="str">
            <v>PREPAID RENTAL INCOME - MACON SPUR</v>
          </cell>
          <cell r="D221">
            <v>204</v>
          </cell>
          <cell r="E221">
            <v>10</v>
          </cell>
          <cell r="F221">
            <v>1</v>
          </cell>
          <cell r="G221">
            <v>731180.32</v>
          </cell>
          <cell r="H221">
            <v>712208.95</v>
          </cell>
          <cell r="I221">
            <v>144856.48000000001</v>
          </cell>
          <cell r="J221">
            <v>141098</v>
          </cell>
          <cell r="K221">
            <v>41387.56</v>
          </cell>
          <cell r="L221">
            <v>40313.71</v>
          </cell>
          <cell r="M221">
            <v>186244.04</v>
          </cell>
          <cell r="N221">
            <v>181411.71</v>
          </cell>
          <cell r="O221">
            <v>3.03</v>
          </cell>
        </row>
        <row r="222">
          <cell r="C222" t="str">
            <v>PREPAID RENTAL INCOME - OUTDOOR LIGHTING</v>
          </cell>
          <cell r="D222">
            <v>204</v>
          </cell>
          <cell r="E222">
            <v>10</v>
          </cell>
          <cell r="F222">
            <v>1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3.03</v>
          </cell>
        </row>
        <row r="223">
          <cell r="C223" t="str">
            <v>PSHARES CANCELLATIONS</v>
          </cell>
          <cell r="D223">
            <v>70</v>
          </cell>
          <cell r="E223">
            <v>10</v>
          </cell>
          <cell r="F223">
            <v>100</v>
          </cell>
          <cell r="G223">
            <v>3831308.58</v>
          </cell>
          <cell r="H223">
            <v>3831308.58</v>
          </cell>
          <cell r="I223">
            <v>586088.65</v>
          </cell>
          <cell r="J223">
            <v>586088.65</v>
          </cell>
          <cell r="K223">
            <v>216866.51</v>
          </cell>
          <cell r="L223">
            <v>216866.51</v>
          </cell>
          <cell r="M223">
            <v>802955.16</v>
          </cell>
          <cell r="N223">
            <v>802955.16</v>
          </cell>
          <cell r="O223">
            <v>3.03</v>
          </cell>
        </row>
        <row r="224">
          <cell r="C224" t="str">
            <v>RAD WASTE DISPOSAL</v>
          </cell>
          <cell r="D224">
            <v>204</v>
          </cell>
          <cell r="E224">
            <v>10</v>
          </cell>
          <cell r="F224">
            <v>1</v>
          </cell>
          <cell r="G224">
            <v>2063295.16</v>
          </cell>
          <cell r="H224">
            <v>2752068.55</v>
          </cell>
          <cell r="I224">
            <v>408766.02</v>
          </cell>
          <cell r="J224">
            <v>545221.15</v>
          </cell>
          <cell r="K224">
            <v>116790.28</v>
          </cell>
          <cell r="L224">
            <v>155777.46</v>
          </cell>
          <cell r="M224">
            <v>525556.30000000005</v>
          </cell>
          <cell r="N224">
            <v>700998.61</v>
          </cell>
          <cell r="O224">
            <v>3.03</v>
          </cell>
        </row>
        <row r="225">
          <cell r="C225" t="str">
            <v>RAIL CAR LEASE - FED</v>
          </cell>
          <cell r="D225">
            <v>202</v>
          </cell>
          <cell r="E225">
            <v>10</v>
          </cell>
          <cell r="F225">
            <v>1</v>
          </cell>
          <cell r="G225">
            <v>-34872400</v>
          </cell>
          <cell r="H225">
            <v>-34872400</v>
          </cell>
          <cell r="I225">
            <v>-12205340</v>
          </cell>
          <cell r="J225">
            <v>-12205340</v>
          </cell>
          <cell r="K225">
            <v>0</v>
          </cell>
          <cell r="L225">
            <v>0</v>
          </cell>
          <cell r="M225">
            <v>-12205340</v>
          </cell>
          <cell r="N225">
            <v>-12205340</v>
          </cell>
          <cell r="O225">
            <v>3.03</v>
          </cell>
        </row>
        <row r="226">
          <cell r="C226" t="str">
            <v>RAIL CAR LEASE - STATE</v>
          </cell>
          <cell r="D226">
            <v>202</v>
          </cell>
          <cell r="E226">
            <v>10</v>
          </cell>
          <cell r="F226">
            <v>1</v>
          </cell>
          <cell r="G226">
            <v>-34872400</v>
          </cell>
          <cell r="H226">
            <v>-34872400</v>
          </cell>
          <cell r="I226">
            <v>690868.27</v>
          </cell>
          <cell r="J226">
            <v>690868.27</v>
          </cell>
          <cell r="K226">
            <v>-1973909.31</v>
          </cell>
          <cell r="L226">
            <v>-1973909.31</v>
          </cell>
          <cell r="M226">
            <v>-1283041.04</v>
          </cell>
          <cell r="N226">
            <v>-1283041.04</v>
          </cell>
          <cell r="O226">
            <v>3.03</v>
          </cell>
        </row>
        <row r="227">
          <cell r="C227" t="str">
            <v>REG ASSET - BOULEVARD</v>
          </cell>
          <cell r="D227">
            <v>204</v>
          </cell>
          <cell r="E227">
            <v>10</v>
          </cell>
          <cell r="F227">
            <v>1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3.03</v>
          </cell>
        </row>
        <row r="228">
          <cell r="C228" t="str">
            <v>REG ASSET - BOULEVARD - CURRENT</v>
          </cell>
          <cell r="D228">
            <v>204</v>
          </cell>
          <cell r="E228">
            <v>10</v>
          </cell>
          <cell r="F228">
            <v>1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3.03</v>
          </cell>
        </row>
        <row r="229">
          <cell r="C229" t="str">
            <v>REG ASSETS - BRANCH</v>
          </cell>
          <cell r="D229">
            <v>204</v>
          </cell>
          <cell r="E229">
            <v>10</v>
          </cell>
          <cell r="F229">
            <v>1</v>
          </cell>
          <cell r="G229">
            <v>-104744168.95</v>
          </cell>
          <cell r="H229">
            <v>-100310878.75</v>
          </cell>
          <cell r="I229">
            <v>-20751203.539999999</v>
          </cell>
          <cell r="J229">
            <v>-19872910.190000001</v>
          </cell>
          <cell r="K229">
            <v>-5928914.8499999996</v>
          </cell>
          <cell r="L229">
            <v>-5677973.9100000001</v>
          </cell>
          <cell r="M229">
            <v>-26680118.390000001</v>
          </cell>
          <cell r="N229">
            <v>-25550884.100000001</v>
          </cell>
          <cell r="O229">
            <v>3.03</v>
          </cell>
        </row>
        <row r="230">
          <cell r="C230" t="str">
            <v>REG ASSETS - BRANCH OBSOLETE INVENTORY - CURRENT</v>
          </cell>
          <cell r="D230">
            <v>204</v>
          </cell>
          <cell r="E230">
            <v>10</v>
          </cell>
          <cell r="F230">
            <v>1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3.03</v>
          </cell>
        </row>
        <row r="231">
          <cell r="C231" t="str">
            <v>REG ASSETS - ENV DECERTIFICATION</v>
          </cell>
          <cell r="D231">
            <v>204</v>
          </cell>
          <cell r="E231">
            <v>10</v>
          </cell>
          <cell r="F231">
            <v>1</v>
          </cell>
          <cell r="G231">
            <v>-36318420.170000002</v>
          </cell>
          <cell r="H231">
            <v>-34501479.890000001</v>
          </cell>
          <cell r="I231">
            <v>-7195158.8099999996</v>
          </cell>
          <cell r="J231">
            <v>-6835198.9199999999</v>
          </cell>
          <cell r="K231">
            <v>-2055759.5</v>
          </cell>
          <cell r="L231">
            <v>-1952913.83</v>
          </cell>
          <cell r="M231">
            <v>-9250918.3100000005</v>
          </cell>
          <cell r="N231">
            <v>-8788112.75</v>
          </cell>
          <cell r="O231">
            <v>3.03</v>
          </cell>
        </row>
        <row r="232">
          <cell r="C232" t="str">
            <v>REG ASSETS - ENV DECERTIFICATION - CURRENT</v>
          </cell>
          <cell r="D232">
            <v>204</v>
          </cell>
          <cell r="E232">
            <v>10</v>
          </cell>
          <cell r="F232">
            <v>1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3.03</v>
          </cell>
        </row>
        <row r="233">
          <cell r="C233" t="str">
            <v>REG ASSETS - MITCHELL</v>
          </cell>
          <cell r="D233">
            <v>204</v>
          </cell>
          <cell r="E233">
            <v>10</v>
          </cell>
          <cell r="F233">
            <v>1</v>
          </cell>
          <cell r="G233">
            <v>-10226709.66</v>
          </cell>
          <cell r="H233">
            <v>-9815675.0600000005</v>
          </cell>
          <cell r="I233">
            <v>-2026046.28</v>
          </cell>
          <cell r="J233">
            <v>-1944614.89</v>
          </cell>
          <cell r="K233">
            <v>-578870.31999999995</v>
          </cell>
          <cell r="L233">
            <v>-555604.21</v>
          </cell>
          <cell r="M233">
            <v>-2604916.6</v>
          </cell>
          <cell r="N233">
            <v>-2500219.1</v>
          </cell>
          <cell r="O233">
            <v>3.03</v>
          </cell>
        </row>
        <row r="234">
          <cell r="C234" t="str">
            <v>REG ASSETS - MITCHELL - CURRENT</v>
          </cell>
          <cell r="D234">
            <v>204</v>
          </cell>
          <cell r="E234">
            <v>10</v>
          </cell>
          <cell r="F234">
            <v>1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3.03</v>
          </cell>
        </row>
        <row r="235">
          <cell r="C235" t="str">
            <v>REG ASSETS - OBSOLETE INVENTORY</v>
          </cell>
          <cell r="D235">
            <v>204</v>
          </cell>
          <cell r="E235">
            <v>10</v>
          </cell>
          <cell r="F235">
            <v>1</v>
          </cell>
          <cell r="G235">
            <v>-30239023.870000001</v>
          </cell>
          <cell r="H235">
            <v>-30239023.870000001</v>
          </cell>
          <cell r="I235">
            <v>-5990750.0800000001</v>
          </cell>
          <cell r="J235">
            <v>-5990750.0800000001</v>
          </cell>
          <cell r="K235">
            <v>-1711642.75</v>
          </cell>
          <cell r="L235">
            <v>-1711642.75</v>
          </cell>
          <cell r="M235">
            <v>-7702392.8300000001</v>
          </cell>
          <cell r="N235">
            <v>-7702392.8300000001</v>
          </cell>
          <cell r="O235">
            <v>3.03</v>
          </cell>
        </row>
        <row r="236">
          <cell r="C236" t="str">
            <v>REG ASSETS - YATES OBSOLETE INVENTORY</v>
          </cell>
          <cell r="D236">
            <v>204</v>
          </cell>
          <cell r="E236">
            <v>10</v>
          </cell>
          <cell r="F236">
            <v>1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3.03</v>
          </cell>
        </row>
        <row r="237">
          <cell r="C237" t="str">
            <v>REG. ASSETS - BRANCH - CURRENT</v>
          </cell>
          <cell r="D237">
            <v>204</v>
          </cell>
          <cell r="E237">
            <v>10</v>
          </cell>
          <cell r="F237">
            <v>1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3.03</v>
          </cell>
        </row>
        <row r="238">
          <cell r="C238" t="str">
            <v>REG. ASSETS - MCDONOUGH</v>
          </cell>
          <cell r="D238">
            <v>204</v>
          </cell>
          <cell r="E238">
            <v>10</v>
          </cell>
          <cell r="F238">
            <v>1</v>
          </cell>
          <cell r="G238">
            <v>0.27</v>
          </cell>
          <cell r="H238">
            <v>0.27</v>
          </cell>
          <cell r="I238">
            <v>0.06</v>
          </cell>
          <cell r="J238">
            <v>0.06</v>
          </cell>
          <cell r="K238">
            <v>0.02</v>
          </cell>
          <cell r="L238">
            <v>0.02</v>
          </cell>
          <cell r="M238">
            <v>0.08</v>
          </cell>
          <cell r="N238">
            <v>0.08</v>
          </cell>
          <cell r="O238">
            <v>3.03</v>
          </cell>
        </row>
        <row r="239">
          <cell r="C239" t="str">
            <v>REG. ASSETS - MCDONOUGH - CURRENT</v>
          </cell>
          <cell r="D239">
            <v>204</v>
          </cell>
          <cell r="E239">
            <v>10</v>
          </cell>
          <cell r="F239">
            <v>1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3.03</v>
          </cell>
        </row>
        <row r="240">
          <cell r="C240" t="str">
            <v>REG. ASSETS - MITCHELL CWIP</v>
          </cell>
          <cell r="D240">
            <v>204</v>
          </cell>
          <cell r="E240">
            <v>10</v>
          </cell>
          <cell r="F240">
            <v>1</v>
          </cell>
          <cell r="G240">
            <v>5212</v>
          </cell>
          <cell r="H240">
            <v>5212</v>
          </cell>
          <cell r="I240">
            <v>1032.57</v>
          </cell>
          <cell r="J240">
            <v>1032.57</v>
          </cell>
          <cell r="K240">
            <v>295.02</v>
          </cell>
          <cell r="L240">
            <v>295.02</v>
          </cell>
          <cell r="M240">
            <v>1327.59</v>
          </cell>
          <cell r="N240">
            <v>1327.59</v>
          </cell>
          <cell r="O240">
            <v>3.03</v>
          </cell>
        </row>
        <row r="241">
          <cell r="C241" t="str">
            <v>REG. ASSETS - MITCHELL CWIP - CURRENT</v>
          </cell>
          <cell r="D241">
            <v>204</v>
          </cell>
          <cell r="E241">
            <v>10</v>
          </cell>
          <cell r="F241">
            <v>1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3.03</v>
          </cell>
        </row>
        <row r="242">
          <cell r="C242" t="str">
            <v>RESTRICTED STOCK</v>
          </cell>
          <cell r="D242">
            <v>70</v>
          </cell>
          <cell r="E242">
            <v>10</v>
          </cell>
          <cell r="F242">
            <v>100</v>
          </cell>
          <cell r="G242">
            <v>526763.1</v>
          </cell>
          <cell r="H242">
            <v>526763.1</v>
          </cell>
          <cell r="I242">
            <v>104358.73</v>
          </cell>
          <cell r="J242">
            <v>104358.73</v>
          </cell>
          <cell r="K242">
            <v>29816.78</v>
          </cell>
          <cell r="L242">
            <v>29816.78</v>
          </cell>
          <cell r="M242">
            <v>134175.51</v>
          </cell>
          <cell r="N242">
            <v>134175.51</v>
          </cell>
          <cell r="O242">
            <v>3.03</v>
          </cell>
        </row>
        <row r="243">
          <cell r="C243" t="str">
            <v>RESTRICTED STOCK AWARDS</v>
          </cell>
          <cell r="D243">
            <v>204</v>
          </cell>
          <cell r="E243">
            <v>10</v>
          </cell>
          <cell r="F243">
            <v>1</v>
          </cell>
          <cell r="G243">
            <v>2674234.25</v>
          </cell>
          <cell r="H243">
            <v>3540959.75</v>
          </cell>
          <cell r="I243">
            <v>529801.13</v>
          </cell>
          <cell r="J243">
            <v>701510.91</v>
          </cell>
          <cell r="K243">
            <v>151371.74</v>
          </cell>
          <cell r="L243">
            <v>200431.67</v>
          </cell>
          <cell r="M243">
            <v>681172.87</v>
          </cell>
          <cell r="N243">
            <v>901942.58</v>
          </cell>
          <cell r="O243">
            <v>3.03</v>
          </cell>
        </row>
        <row r="244">
          <cell r="C244" t="str">
            <v>RETROACTIVE OT ADJUSTMENT</v>
          </cell>
          <cell r="D244">
            <v>204</v>
          </cell>
          <cell r="E244">
            <v>10</v>
          </cell>
          <cell r="F244">
            <v>1</v>
          </cell>
          <cell r="G244">
            <v>-2635665.7400000002</v>
          </cell>
          <cell r="H244">
            <v>-2635665.7400000002</v>
          </cell>
          <cell r="I244">
            <v>-522160.2</v>
          </cell>
          <cell r="J244">
            <v>-522160.2</v>
          </cell>
          <cell r="K244">
            <v>-149188.62</v>
          </cell>
          <cell r="L244">
            <v>-149188.62</v>
          </cell>
          <cell r="M244">
            <v>-671348.82</v>
          </cell>
          <cell r="N244">
            <v>-671348.82</v>
          </cell>
          <cell r="O244">
            <v>3.03</v>
          </cell>
        </row>
        <row r="245">
          <cell r="C245" t="str">
            <v>RETROACTIVE UNION PAY</v>
          </cell>
          <cell r="D245">
            <v>204</v>
          </cell>
          <cell r="E245">
            <v>10</v>
          </cell>
          <cell r="F245">
            <v>1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3.03</v>
          </cell>
        </row>
        <row r="246">
          <cell r="C246" t="str">
            <v>SETTLEMENT REFUND</v>
          </cell>
          <cell r="D246">
            <v>204</v>
          </cell>
          <cell r="E246">
            <v>10</v>
          </cell>
          <cell r="F246">
            <v>1</v>
          </cell>
          <cell r="G246">
            <v>-188340150</v>
          </cell>
          <cell r="H246">
            <v>-376680300</v>
          </cell>
          <cell r="I246">
            <v>-37312671.689999998</v>
          </cell>
          <cell r="J246">
            <v>-74625343.379999995</v>
          </cell>
          <cell r="K246">
            <v>-10660762.529999999</v>
          </cell>
          <cell r="L246">
            <v>-21321525.059999999</v>
          </cell>
          <cell r="M246">
            <v>-47973434.219999999</v>
          </cell>
          <cell r="N246">
            <v>-95946868.439999998</v>
          </cell>
          <cell r="O246">
            <v>3.03</v>
          </cell>
        </row>
        <row r="247">
          <cell r="C247" t="str">
            <v>SEVERANCE PAY PLAN BENEFIT '94ERP</v>
          </cell>
          <cell r="D247">
            <v>204</v>
          </cell>
          <cell r="E247">
            <v>10</v>
          </cell>
          <cell r="F247">
            <v>1</v>
          </cell>
          <cell r="G247">
            <v>9072782</v>
          </cell>
          <cell r="H247">
            <v>559839</v>
          </cell>
          <cell r="I247">
            <v>1797437.97</v>
          </cell>
          <cell r="J247">
            <v>110911.5</v>
          </cell>
          <cell r="K247">
            <v>513553.67</v>
          </cell>
          <cell r="L247">
            <v>31689</v>
          </cell>
          <cell r="M247">
            <v>2310991.64</v>
          </cell>
          <cell r="N247">
            <v>142600.5</v>
          </cell>
          <cell r="O247">
            <v>3.03</v>
          </cell>
        </row>
        <row r="248">
          <cell r="C248" t="str">
            <v>SHARING</v>
          </cell>
          <cell r="D248">
            <v>204</v>
          </cell>
          <cell r="E248">
            <v>10</v>
          </cell>
          <cell r="F248">
            <v>1</v>
          </cell>
          <cell r="G248">
            <v>41663262.369999997</v>
          </cell>
          <cell r="H248">
            <v>5396427.4400000004</v>
          </cell>
          <cell r="I248">
            <v>8254042.6500000004</v>
          </cell>
          <cell r="J248">
            <v>1069103.56</v>
          </cell>
          <cell r="K248">
            <v>2358297.7200000002</v>
          </cell>
          <cell r="L248">
            <v>305458.14</v>
          </cell>
          <cell r="M248">
            <v>10612340.369999999</v>
          </cell>
          <cell r="N248">
            <v>1374561.7</v>
          </cell>
          <cell r="O248">
            <v>3.03</v>
          </cell>
        </row>
        <row r="249">
          <cell r="C249" t="str">
            <v>SO2 ALLOWANCES - BOOK/TAX DIFF</v>
          </cell>
          <cell r="D249">
            <v>204</v>
          </cell>
          <cell r="E249">
            <v>10</v>
          </cell>
          <cell r="F249">
            <v>1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3.03</v>
          </cell>
        </row>
        <row r="250">
          <cell r="C250" t="str">
            <v>STATE RAR ACCRUAL</v>
          </cell>
          <cell r="D250">
            <v>120</v>
          </cell>
          <cell r="E250">
            <v>10</v>
          </cell>
          <cell r="F250">
            <v>1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3.03</v>
          </cell>
        </row>
        <row r="251">
          <cell r="C251" t="str">
            <v>STATE TAX REFORM UNPROTECTED ADITS</v>
          </cell>
          <cell r="D251">
            <v>120</v>
          </cell>
          <cell r="E251">
            <v>10</v>
          </cell>
          <cell r="F251">
            <v>1</v>
          </cell>
          <cell r="G251">
            <v>0</v>
          </cell>
          <cell r="H251">
            <v>0</v>
          </cell>
          <cell r="I251">
            <v>0</v>
          </cell>
          <cell r="J251">
            <v>-2626177.2000000002</v>
          </cell>
          <cell r="K251">
            <v>0</v>
          </cell>
          <cell r="L251">
            <v>0</v>
          </cell>
          <cell r="M251">
            <v>0</v>
          </cell>
          <cell r="N251">
            <v>-2626177.2000000002</v>
          </cell>
          <cell r="O251">
            <v>3.03</v>
          </cell>
        </row>
        <row r="252">
          <cell r="C252" t="str">
            <v>STOCK COMP CORRECTION TAX REFORM</v>
          </cell>
          <cell r="D252">
            <v>120</v>
          </cell>
          <cell r="E252">
            <v>10</v>
          </cell>
          <cell r="F252">
            <v>1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3.03</v>
          </cell>
        </row>
        <row r="253">
          <cell r="C253" t="str">
            <v>STOCK OPTION - RECLASS</v>
          </cell>
          <cell r="D253">
            <v>70</v>
          </cell>
          <cell r="E253">
            <v>10</v>
          </cell>
          <cell r="F253">
            <v>100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3.03</v>
          </cell>
        </row>
        <row r="254">
          <cell r="C254" t="str">
            <v>STOCK OPTION EXCESS - POST FAS123R</v>
          </cell>
          <cell r="D254">
            <v>70</v>
          </cell>
          <cell r="E254">
            <v>10</v>
          </cell>
          <cell r="F254">
            <v>100</v>
          </cell>
          <cell r="G254">
            <v>212030303.41</v>
          </cell>
          <cell r="H254">
            <v>212030303.41</v>
          </cell>
          <cell r="I254">
            <v>42006004.030000001</v>
          </cell>
          <cell r="J254">
            <v>42006004.030000001</v>
          </cell>
          <cell r="K254">
            <v>12001714.529999999</v>
          </cell>
          <cell r="L254">
            <v>12001714.529999999</v>
          </cell>
          <cell r="M254">
            <v>54007718.560000002</v>
          </cell>
          <cell r="N254">
            <v>54007718.560000002</v>
          </cell>
          <cell r="O254">
            <v>3.03</v>
          </cell>
        </row>
        <row r="255">
          <cell r="C255" t="str">
            <v>STOCK OPTION EXCESS - POST FAS123R Cancel</v>
          </cell>
          <cell r="D255">
            <v>70</v>
          </cell>
          <cell r="E255">
            <v>10</v>
          </cell>
          <cell r="F255">
            <v>100</v>
          </cell>
          <cell r="G255">
            <v>69974.649999999994</v>
          </cell>
          <cell r="H255">
            <v>69974.649999999994</v>
          </cell>
          <cell r="I255">
            <v>10704.28</v>
          </cell>
          <cell r="J255">
            <v>10704.28</v>
          </cell>
          <cell r="K255">
            <v>3960.83</v>
          </cell>
          <cell r="L255">
            <v>3960.83</v>
          </cell>
          <cell r="M255">
            <v>14665.11</v>
          </cell>
          <cell r="N255">
            <v>14665.11</v>
          </cell>
          <cell r="O255">
            <v>3.03</v>
          </cell>
        </row>
        <row r="256">
          <cell r="C256" t="str">
            <v>STOCK OPTION EXPENSE - POST FAS123R</v>
          </cell>
          <cell r="D256">
            <v>204</v>
          </cell>
          <cell r="E256">
            <v>10</v>
          </cell>
          <cell r="F256">
            <v>1</v>
          </cell>
          <cell r="G256">
            <v>-10641386.57</v>
          </cell>
          <cell r="H256">
            <v>-10824111.380000001</v>
          </cell>
          <cell r="I256">
            <v>-2108199.25</v>
          </cell>
          <cell r="J256">
            <v>-2144399.4500000002</v>
          </cell>
          <cell r="K256">
            <v>-602342.6</v>
          </cell>
          <cell r="L256">
            <v>-612685.51</v>
          </cell>
          <cell r="M256">
            <v>-2710541.85</v>
          </cell>
          <cell r="N256">
            <v>-2757084.96</v>
          </cell>
          <cell r="O256">
            <v>3.03</v>
          </cell>
        </row>
        <row r="257">
          <cell r="C257" t="str">
            <v>STOCK OPTION EXPENSE - PRE FAS123R</v>
          </cell>
          <cell r="D257">
            <v>70</v>
          </cell>
          <cell r="E257">
            <v>10</v>
          </cell>
          <cell r="F257">
            <v>100</v>
          </cell>
          <cell r="G257">
            <v>68722245.530000001</v>
          </cell>
          <cell r="H257">
            <v>68722245.530000001</v>
          </cell>
          <cell r="I257">
            <v>13614784.66</v>
          </cell>
          <cell r="J257">
            <v>13614784.66</v>
          </cell>
          <cell r="K257">
            <v>3889938.18</v>
          </cell>
          <cell r="L257">
            <v>3889938.18</v>
          </cell>
          <cell r="M257">
            <v>17504722.84</v>
          </cell>
          <cell r="N257">
            <v>17504722.84</v>
          </cell>
          <cell r="O257">
            <v>3.03</v>
          </cell>
        </row>
        <row r="258">
          <cell r="C258" t="str">
            <v>STOCK OPTIONS GRANTED</v>
          </cell>
          <cell r="D258">
            <v>204</v>
          </cell>
          <cell r="E258">
            <v>10</v>
          </cell>
          <cell r="F258">
            <v>1</v>
          </cell>
          <cell r="G258">
            <v>20328761.609999999</v>
          </cell>
          <cell r="H258">
            <v>20328761.609999999</v>
          </cell>
          <cell r="I258">
            <v>4027396.22</v>
          </cell>
          <cell r="J258">
            <v>4027396.22</v>
          </cell>
          <cell r="K258">
            <v>1150684.55</v>
          </cell>
          <cell r="L258">
            <v>1150684.55</v>
          </cell>
          <cell r="M258">
            <v>5178080.7699999996</v>
          </cell>
          <cell r="N258">
            <v>5178080.7699999996</v>
          </cell>
          <cell r="O258">
            <v>3.03</v>
          </cell>
        </row>
        <row r="259">
          <cell r="C259" t="str">
            <v>STORM DAMAGE RESERVE 190</v>
          </cell>
          <cell r="D259">
            <v>204</v>
          </cell>
          <cell r="E259">
            <v>10</v>
          </cell>
          <cell r="F259">
            <v>1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3.03</v>
          </cell>
        </row>
        <row r="260">
          <cell r="C260" t="str">
            <v>STORM DAMAGE RESERVE 283</v>
          </cell>
          <cell r="D260">
            <v>204</v>
          </cell>
          <cell r="E260">
            <v>10</v>
          </cell>
          <cell r="F260">
            <v>1</v>
          </cell>
          <cell r="G260">
            <v>-333108591.06999999</v>
          </cell>
          <cell r="H260">
            <v>-318315405.5</v>
          </cell>
          <cell r="I260">
            <v>-93229326.739999995</v>
          </cell>
          <cell r="J260">
            <v>-63062486.280000001</v>
          </cell>
          <cell r="K260">
            <v>-18855202.109999999</v>
          </cell>
          <cell r="L260">
            <v>-18017852.030000001</v>
          </cell>
          <cell r="M260">
            <v>-112084528.84999999</v>
          </cell>
          <cell r="N260">
            <v>-81080338.310000002</v>
          </cell>
          <cell r="O260">
            <v>3.03</v>
          </cell>
        </row>
        <row r="261">
          <cell r="C261" t="str">
            <v>STORM DAMAGE RESERVE 283 - GPC Only - Current</v>
          </cell>
          <cell r="D261">
            <v>204</v>
          </cell>
          <cell r="E261">
            <v>10</v>
          </cell>
          <cell r="F261">
            <v>1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3.03</v>
          </cell>
        </row>
        <row r="262">
          <cell r="C262" t="str">
            <v>STORM DAMAGE RESERVE 283 ADJUST</v>
          </cell>
          <cell r="D262">
            <v>204</v>
          </cell>
          <cell r="E262">
            <v>10</v>
          </cell>
          <cell r="F262">
            <v>1</v>
          </cell>
          <cell r="G262">
            <v>0</v>
          </cell>
          <cell r="H262">
            <v>0</v>
          </cell>
          <cell r="I262">
            <v>27236114.489999998</v>
          </cell>
          <cell r="J262">
            <v>-0.51</v>
          </cell>
          <cell r="K262">
            <v>0.04</v>
          </cell>
          <cell r="L262">
            <v>0.04</v>
          </cell>
          <cell r="M262">
            <v>27236114.530000001</v>
          </cell>
          <cell r="N262">
            <v>-0.47</v>
          </cell>
          <cell r="O262">
            <v>3.03</v>
          </cell>
        </row>
        <row r="263">
          <cell r="C263" t="str">
            <v>SUPPLEMENTAL ESP &amp; ESOP</v>
          </cell>
          <cell r="D263">
            <v>204</v>
          </cell>
          <cell r="E263">
            <v>10</v>
          </cell>
          <cell r="F263">
            <v>1</v>
          </cell>
          <cell r="G263">
            <v>1009085.05</v>
          </cell>
          <cell r="H263">
            <v>892554.03</v>
          </cell>
          <cell r="I263">
            <v>199913.08</v>
          </cell>
          <cell r="J263">
            <v>176826.75</v>
          </cell>
          <cell r="K263">
            <v>57118.02</v>
          </cell>
          <cell r="L263">
            <v>50521.919999999998</v>
          </cell>
          <cell r="M263">
            <v>257031.1</v>
          </cell>
          <cell r="N263">
            <v>227348.67</v>
          </cell>
          <cell r="O263">
            <v>3.03</v>
          </cell>
        </row>
        <row r="264">
          <cell r="C264" t="str">
            <v>SUPPLEMENTAL PENSION</v>
          </cell>
          <cell r="D264">
            <v>204</v>
          </cell>
          <cell r="E264">
            <v>10</v>
          </cell>
          <cell r="F264">
            <v>1</v>
          </cell>
          <cell r="G264">
            <v>87584213.390000001</v>
          </cell>
          <cell r="H264">
            <v>86374173.560000002</v>
          </cell>
          <cell r="I264">
            <v>17351589.66</v>
          </cell>
          <cell r="J264">
            <v>17111864.800000001</v>
          </cell>
          <cell r="K264">
            <v>4957596.67</v>
          </cell>
          <cell r="L264">
            <v>4889103.8499999996</v>
          </cell>
          <cell r="M264">
            <v>22309186.329999998</v>
          </cell>
          <cell r="N264">
            <v>22000968.649999999</v>
          </cell>
          <cell r="O264">
            <v>3.03</v>
          </cell>
        </row>
        <row r="265">
          <cell r="C265" t="str">
            <v>SUPPLEMENTAL PENSION - GPC Only - Current</v>
          </cell>
          <cell r="D265">
            <v>204</v>
          </cell>
          <cell r="E265">
            <v>10</v>
          </cell>
          <cell r="F265">
            <v>1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3.03</v>
          </cell>
        </row>
        <row r="266">
          <cell r="C266" t="str">
            <v>T,D &amp; A FEEEDBACK - PLANT</v>
          </cell>
          <cell r="D266">
            <v>203</v>
          </cell>
          <cell r="E266">
            <v>10</v>
          </cell>
          <cell r="F266">
            <v>1</v>
          </cell>
          <cell r="G266">
            <v>-20492321.989999998</v>
          </cell>
          <cell r="H266">
            <v>-20235874.100000001</v>
          </cell>
          <cell r="I266">
            <v>-2360629.4500000002</v>
          </cell>
          <cell r="J266">
            <v>-2318954.91</v>
          </cell>
          <cell r="K266">
            <v>-1110928.81</v>
          </cell>
          <cell r="L266">
            <v>-1102345.95</v>
          </cell>
          <cell r="M266">
            <v>-3471558.26</v>
          </cell>
          <cell r="N266">
            <v>-3421300.86</v>
          </cell>
          <cell r="O266">
            <v>3.03</v>
          </cell>
        </row>
        <row r="267">
          <cell r="C267" t="str">
            <v>T,D &amp; A PROVISION - PLANT</v>
          </cell>
          <cell r="D267">
            <v>203</v>
          </cell>
          <cell r="E267">
            <v>10</v>
          </cell>
          <cell r="F267">
            <v>1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3.03</v>
          </cell>
        </row>
        <row r="268">
          <cell r="C268" t="str">
            <v>TAX CREDIT CARRY FORWARD</v>
          </cell>
          <cell r="D268">
            <v>204</v>
          </cell>
          <cell r="E268">
            <v>10</v>
          </cell>
          <cell r="F268">
            <v>1</v>
          </cell>
          <cell r="G268">
            <v>26521300.010000002</v>
          </cell>
          <cell r="H268">
            <v>26521300.010000002</v>
          </cell>
          <cell r="I268">
            <v>9282455</v>
          </cell>
          <cell r="J268">
            <v>9282455</v>
          </cell>
          <cell r="K268">
            <v>0</v>
          </cell>
          <cell r="L268">
            <v>0</v>
          </cell>
          <cell r="M268">
            <v>9282455</v>
          </cell>
          <cell r="N268">
            <v>9282455</v>
          </cell>
          <cell r="O268">
            <v>3.03</v>
          </cell>
        </row>
        <row r="269">
          <cell r="C269" t="str">
            <v>TAX CREDIT CARRYFORWARD - FED</v>
          </cell>
          <cell r="D269">
            <v>20</v>
          </cell>
          <cell r="E269">
            <v>10</v>
          </cell>
          <cell r="F269">
            <v>1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3.03</v>
          </cell>
        </row>
        <row r="270">
          <cell r="C270" t="str">
            <v>TAX CREDIT CARRYFORWARD - STATE</v>
          </cell>
          <cell r="D270">
            <v>20</v>
          </cell>
          <cell r="E270">
            <v>10</v>
          </cell>
          <cell r="F270">
            <v>1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3.03</v>
          </cell>
        </row>
        <row r="271">
          <cell r="C271" t="str">
            <v>TAX CREDIT CARRYFORWARD FED 100%</v>
          </cell>
          <cell r="D271">
            <v>204</v>
          </cell>
          <cell r="E271">
            <v>10</v>
          </cell>
          <cell r="F271">
            <v>1</v>
          </cell>
          <cell r="G271">
            <v>0</v>
          </cell>
          <cell r="H271">
            <v>114127292</v>
          </cell>
          <cell r="I271">
            <v>0</v>
          </cell>
          <cell r="J271">
            <v>23966731.32</v>
          </cell>
          <cell r="K271">
            <v>0</v>
          </cell>
          <cell r="L271">
            <v>0</v>
          </cell>
          <cell r="M271">
            <v>0</v>
          </cell>
          <cell r="N271">
            <v>23966731.32</v>
          </cell>
          <cell r="O271">
            <v>3.03</v>
          </cell>
        </row>
        <row r="272">
          <cell r="C272" t="str">
            <v>TAX CREDIT CARRYFORWARD STATE 100%</v>
          </cell>
          <cell r="D272">
            <v>204</v>
          </cell>
          <cell r="E272">
            <v>10</v>
          </cell>
          <cell r="F272">
            <v>1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3.03</v>
          </cell>
        </row>
        <row r="273">
          <cell r="C273" t="str">
            <v>TAX CREDIT CARRYFOWARD - CURRENT (FEDERAL)</v>
          </cell>
          <cell r="D273">
            <v>204</v>
          </cell>
          <cell r="E273">
            <v>10</v>
          </cell>
          <cell r="F273">
            <v>1</v>
          </cell>
          <cell r="G273">
            <v>0</v>
          </cell>
          <cell r="H273">
            <v>0</v>
          </cell>
          <cell r="I273">
            <v>-0.04</v>
          </cell>
          <cell r="J273">
            <v>-0.04</v>
          </cell>
          <cell r="K273">
            <v>0</v>
          </cell>
          <cell r="L273">
            <v>0</v>
          </cell>
          <cell r="M273">
            <v>-0.04</v>
          </cell>
          <cell r="N273">
            <v>-0.04</v>
          </cell>
          <cell r="O273">
            <v>3.03</v>
          </cell>
        </row>
        <row r="274">
          <cell r="C274" t="str">
            <v>TAX CREDIT CARRYFOWARD - CURRENT (STATE)</v>
          </cell>
          <cell r="D274">
            <v>204</v>
          </cell>
          <cell r="E274">
            <v>10</v>
          </cell>
          <cell r="F274">
            <v>1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3.03</v>
          </cell>
        </row>
        <row r="275">
          <cell r="C275" t="str">
            <v>TAX CREDIT CARRYFOWARD - LONGTERM (FEDERAL)</v>
          </cell>
          <cell r="D275">
            <v>204</v>
          </cell>
          <cell r="E275">
            <v>10</v>
          </cell>
          <cell r="F275">
            <v>1</v>
          </cell>
          <cell r="G275">
            <v>251713214.27000001</v>
          </cell>
          <cell r="H275">
            <v>251713214.27000001</v>
          </cell>
          <cell r="I275">
            <v>550153207.96000004</v>
          </cell>
          <cell r="J275">
            <v>550153207.96000004</v>
          </cell>
          <cell r="K275">
            <v>0</v>
          </cell>
          <cell r="L275">
            <v>0</v>
          </cell>
          <cell r="M275">
            <v>550153207.96000004</v>
          </cell>
          <cell r="N275">
            <v>550153207.96000004</v>
          </cell>
          <cell r="O275">
            <v>3.03</v>
          </cell>
        </row>
        <row r="276">
          <cell r="C276" t="str">
            <v>TAX CREDIT CARRYFOWARD - LONGTERM (STATE)</v>
          </cell>
          <cell r="D276">
            <v>204</v>
          </cell>
          <cell r="E276">
            <v>10</v>
          </cell>
          <cell r="F276">
            <v>1</v>
          </cell>
          <cell r="G276">
            <v>5414643553.71</v>
          </cell>
          <cell r="H276">
            <v>5526145118.4099998</v>
          </cell>
          <cell r="I276">
            <v>-64362730.850000001</v>
          </cell>
          <cell r="J276">
            <v>-65688126.530000001</v>
          </cell>
          <cell r="K276">
            <v>306489238.35000002</v>
          </cell>
          <cell r="L276">
            <v>312800647.26999998</v>
          </cell>
          <cell r="M276">
            <v>242126507.5</v>
          </cell>
          <cell r="N276">
            <v>247112520.74000001</v>
          </cell>
          <cell r="O276">
            <v>3.03</v>
          </cell>
        </row>
        <row r="277">
          <cell r="C277" t="str">
            <v>TAX REFORM RECLASS</v>
          </cell>
          <cell r="D277">
            <v>204</v>
          </cell>
          <cell r="E277">
            <v>10</v>
          </cell>
          <cell r="F277">
            <v>1</v>
          </cell>
          <cell r="G277">
            <v>0</v>
          </cell>
          <cell r="H277">
            <v>-30331641.260000002</v>
          </cell>
          <cell r="I277">
            <v>0</v>
          </cell>
          <cell r="J277">
            <v>-6009098.8099999996</v>
          </cell>
          <cell r="K277">
            <v>0</v>
          </cell>
          <cell r="L277">
            <v>-1716885.25</v>
          </cell>
          <cell r="M277">
            <v>0</v>
          </cell>
          <cell r="N277">
            <v>-7725984.0599999996</v>
          </cell>
          <cell r="O277">
            <v>3.03</v>
          </cell>
        </row>
        <row r="278">
          <cell r="C278" t="str">
            <v>TAX REFORM UNPROTECTED ADITS</v>
          </cell>
          <cell r="D278">
            <v>120</v>
          </cell>
          <cell r="E278">
            <v>10</v>
          </cell>
          <cell r="F278">
            <v>1</v>
          </cell>
          <cell r="G278">
            <v>0</v>
          </cell>
          <cell r="H278">
            <v>0</v>
          </cell>
          <cell r="I278">
            <v>-74634098.480000004</v>
          </cell>
          <cell r="J278">
            <v>-73885815.640000001</v>
          </cell>
          <cell r="K278">
            <v>0</v>
          </cell>
          <cell r="L278">
            <v>0</v>
          </cell>
          <cell r="M278">
            <v>-74634098.480000004</v>
          </cell>
          <cell r="N278">
            <v>-73885815.640000001</v>
          </cell>
          <cell r="O278">
            <v>3.03</v>
          </cell>
        </row>
        <row r="279">
          <cell r="C279" t="str">
            <v>TAX REFORM UNPROTECTED PROP ADITS</v>
          </cell>
          <cell r="D279">
            <v>120</v>
          </cell>
          <cell r="E279">
            <v>10</v>
          </cell>
          <cell r="F279">
            <v>1</v>
          </cell>
          <cell r="G279">
            <v>0</v>
          </cell>
          <cell r="H279">
            <v>0</v>
          </cell>
          <cell r="I279">
            <v>-38805530.100000001</v>
          </cell>
          <cell r="J279">
            <v>-38805530.100000001</v>
          </cell>
          <cell r="K279">
            <v>0</v>
          </cell>
          <cell r="L279">
            <v>0</v>
          </cell>
          <cell r="M279">
            <v>-38805530.100000001</v>
          </cell>
          <cell r="N279">
            <v>-38805530.100000001</v>
          </cell>
          <cell r="O279">
            <v>3.03</v>
          </cell>
        </row>
        <row r="280">
          <cell r="C280" t="str">
            <v>TAX REFORM WHOLESALE PROCTECTED</v>
          </cell>
          <cell r="D280">
            <v>120</v>
          </cell>
          <cell r="E280">
            <v>10</v>
          </cell>
          <cell r="F280">
            <v>1</v>
          </cell>
          <cell r="G280">
            <v>0</v>
          </cell>
          <cell r="H280">
            <v>0</v>
          </cell>
          <cell r="I280">
            <v>0</v>
          </cell>
          <cell r="J280">
            <v>3586992.71</v>
          </cell>
          <cell r="K280">
            <v>0</v>
          </cell>
          <cell r="L280">
            <v>0</v>
          </cell>
          <cell r="M280">
            <v>0</v>
          </cell>
          <cell r="N280">
            <v>3586992.71</v>
          </cell>
          <cell r="O280">
            <v>3.03</v>
          </cell>
        </row>
        <row r="281">
          <cell r="C281" t="str">
            <v>TAXABLE MEDICARE SUBSIDY</v>
          </cell>
          <cell r="D281">
            <v>120</v>
          </cell>
          <cell r="E281">
            <v>10</v>
          </cell>
          <cell r="F281">
            <v>1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3.03</v>
          </cell>
        </row>
        <row r="282">
          <cell r="C282" t="str">
            <v>UNBILLED FUEL REVENUES</v>
          </cell>
          <cell r="D282">
            <v>204</v>
          </cell>
          <cell r="E282">
            <v>10</v>
          </cell>
          <cell r="F282">
            <v>1</v>
          </cell>
          <cell r="G282">
            <v>102638005</v>
          </cell>
          <cell r="H282">
            <v>91595340</v>
          </cell>
          <cell r="I282">
            <v>20333944.640000001</v>
          </cell>
          <cell r="J282">
            <v>18146246.829999998</v>
          </cell>
          <cell r="K282">
            <v>5809698.0300000003</v>
          </cell>
          <cell r="L282">
            <v>5184641.5599999996</v>
          </cell>
          <cell r="M282">
            <v>26143642.670000002</v>
          </cell>
          <cell r="N282">
            <v>23330888.390000001</v>
          </cell>
          <cell r="O282">
            <v>3.03</v>
          </cell>
        </row>
        <row r="283">
          <cell r="C283" t="str">
            <v>WORKMEN COMPENSATION</v>
          </cell>
          <cell r="D283">
            <v>204</v>
          </cell>
          <cell r="E283">
            <v>10</v>
          </cell>
          <cell r="F283">
            <v>1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3.03</v>
          </cell>
        </row>
        <row r="284">
          <cell r="C284" t="str">
            <v>ENERGY CONSERVATION CLAUSE PROVISION</v>
          </cell>
          <cell r="D284">
            <v>204</v>
          </cell>
          <cell r="E284">
            <v>20</v>
          </cell>
          <cell r="F284">
            <v>1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3.03</v>
          </cell>
        </row>
        <row r="285">
          <cell r="C285" t="str">
            <v>FUEL CLAUSE OVER RECOVERED</v>
          </cell>
          <cell r="D285">
            <v>204</v>
          </cell>
          <cell r="E285">
            <v>20</v>
          </cell>
          <cell r="F285">
            <v>1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3.03</v>
          </cell>
        </row>
        <row r="286">
          <cell r="C286" t="str">
            <v>FUEL CLAUSE OVER RECOVERED - CURR</v>
          </cell>
          <cell r="D286">
            <v>204</v>
          </cell>
          <cell r="E286">
            <v>20</v>
          </cell>
          <cell r="F286">
            <v>1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3.03</v>
          </cell>
        </row>
        <row r="287">
          <cell r="C287" t="str">
            <v>FUEL CLAUSE UNDER RECOVERED</v>
          </cell>
          <cell r="D287">
            <v>204</v>
          </cell>
          <cell r="E287">
            <v>20</v>
          </cell>
          <cell r="F287">
            <v>1</v>
          </cell>
          <cell r="G287">
            <v>-164610872.37</v>
          </cell>
          <cell r="H287">
            <v>-155756669.80000001</v>
          </cell>
          <cell r="I287">
            <v>-32611588.329999998</v>
          </cell>
          <cell r="J287">
            <v>-30857453.82</v>
          </cell>
          <cell r="K287">
            <v>-9317595.9600000009</v>
          </cell>
          <cell r="L287">
            <v>-8816414.7100000009</v>
          </cell>
          <cell r="M287">
            <v>-41929184.289999999</v>
          </cell>
          <cell r="N287">
            <v>-39673868.530000001</v>
          </cell>
          <cell r="O287">
            <v>3.03</v>
          </cell>
        </row>
        <row r="288">
          <cell r="C288" t="str">
            <v>FUEL CLAUSE UNDER RECOVERED - GPC Only - Curr</v>
          </cell>
          <cell r="D288">
            <v>204</v>
          </cell>
          <cell r="E288">
            <v>20</v>
          </cell>
          <cell r="F288">
            <v>1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3.03</v>
          </cell>
        </row>
        <row r="289">
          <cell r="C289" t="str">
            <v>OCI - HEDGE SETTLEMENT - 283</v>
          </cell>
          <cell r="D289">
            <v>70</v>
          </cell>
          <cell r="E289">
            <v>20</v>
          </cell>
          <cell r="F289">
            <v>100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3.03</v>
          </cell>
        </row>
        <row r="290">
          <cell r="C290" t="str">
            <v>A&amp;G ACCRUAL</v>
          </cell>
          <cell r="D290">
            <v>204</v>
          </cell>
          <cell r="E290">
            <v>30</v>
          </cell>
          <cell r="F290">
            <v>1</v>
          </cell>
          <cell r="G290">
            <v>4875938</v>
          </cell>
          <cell r="H290">
            <v>9552105.3599999994</v>
          </cell>
          <cell r="I290">
            <v>965987.73</v>
          </cell>
          <cell r="J290">
            <v>1892398.26</v>
          </cell>
          <cell r="K290">
            <v>275996.46999999997</v>
          </cell>
          <cell r="L290">
            <v>540685.17000000004</v>
          </cell>
          <cell r="M290">
            <v>1241984.2</v>
          </cell>
          <cell r="N290">
            <v>2433083.4300000002</v>
          </cell>
          <cell r="O290">
            <v>3.03</v>
          </cell>
        </row>
        <row r="291">
          <cell r="C291" t="str">
            <v>ACCEL DEPR - FEEDBACK</v>
          </cell>
          <cell r="D291">
            <v>203</v>
          </cell>
          <cell r="E291">
            <v>30</v>
          </cell>
          <cell r="F291">
            <v>1</v>
          </cell>
          <cell r="G291">
            <v>20097876.850000001</v>
          </cell>
          <cell r="H291">
            <v>21374772.73</v>
          </cell>
          <cell r="I291">
            <v>44038651.140000001</v>
          </cell>
          <cell r="J291">
            <v>44306799.270000003</v>
          </cell>
          <cell r="K291">
            <v>0</v>
          </cell>
          <cell r="L291">
            <v>0</v>
          </cell>
          <cell r="M291">
            <v>44038651.140000001</v>
          </cell>
          <cell r="N291">
            <v>44306799.270000003</v>
          </cell>
          <cell r="O291">
            <v>3.03</v>
          </cell>
        </row>
        <row r="292">
          <cell r="C292" t="str">
            <v>ACCEL DEPR - FEEDBACK - ST</v>
          </cell>
          <cell r="D292">
            <v>203</v>
          </cell>
          <cell r="E292">
            <v>30</v>
          </cell>
          <cell r="F292">
            <v>1</v>
          </cell>
          <cell r="G292">
            <v>-460586.56</v>
          </cell>
          <cell r="H292">
            <v>-458291.61</v>
          </cell>
          <cell r="I292">
            <v>-3718694.57</v>
          </cell>
          <cell r="J292">
            <v>-3718711.64</v>
          </cell>
          <cell r="K292">
            <v>104760.67</v>
          </cell>
          <cell r="L292">
            <v>104857.51</v>
          </cell>
          <cell r="M292">
            <v>-3613933.9</v>
          </cell>
          <cell r="N292">
            <v>-3613854.13</v>
          </cell>
          <cell r="O292">
            <v>3.03</v>
          </cell>
        </row>
        <row r="293">
          <cell r="C293" t="str">
            <v>ACCEL DEPR - PROV</v>
          </cell>
          <cell r="D293">
            <v>203</v>
          </cell>
          <cell r="E293">
            <v>30</v>
          </cell>
          <cell r="F293">
            <v>1</v>
          </cell>
          <cell r="G293">
            <v>-312721282.93000001</v>
          </cell>
          <cell r="H293">
            <v>-317302769.85000002</v>
          </cell>
          <cell r="I293">
            <v>-105489566.42</v>
          </cell>
          <cell r="J293">
            <v>-106451678.67</v>
          </cell>
          <cell r="K293">
            <v>0</v>
          </cell>
          <cell r="L293">
            <v>0</v>
          </cell>
          <cell r="M293">
            <v>-105489566.42</v>
          </cell>
          <cell r="N293">
            <v>-106451678.67</v>
          </cell>
          <cell r="O293">
            <v>3.03</v>
          </cell>
        </row>
        <row r="294">
          <cell r="C294" t="str">
            <v>ACCEL DEPR - PROV - ST</v>
          </cell>
          <cell r="D294">
            <v>203</v>
          </cell>
          <cell r="E294">
            <v>30</v>
          </cell>
          <cell r="F294">
            <v>1</v>
          </cell>
          <cell r="G294">
            <v>-6102812.9199999999</v>
          </cell>
          <cell r="H294">
            <v>-14870287.699999999</v>
          </cell>
          <cell r="I294">
            <v>3796712.32</v>
          </cell>
          <cell r="J294">
            <v>3900919.24</v>
          </cell>
          <cell r="K294">
            <v>-476273.82</v>
          </cell>
          <cell r="L294">
            <v>-972512.89</v>
          </cell>
          <cell r="M294">
            <v>3320438.5</v>
          </cell>
          <cell r="N294">
            <v>2928406.35</v>
          </cell>
          <cell r="O294">
            <v>3.03</v>
          </cell>
        </row>
        <row r="295">
          <cell r="C295" t="str">
            <v>ACCELERATED DEPRECIATION SCS - FED</v>
          </cell>
          <cell r="D295">
            <v>203</v>
          </cell>
          <cell r="E295">
            <v>30</v>
          </cell>
          <cell r="F295">
            <v>1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3.03</v>
          </cell>
        </row>
        <row r="296">
          <cell r="C296" t="str">
            <v>ACCRUED EXPENSES - OTHER</v>
          </cell>
          <cell r="D296">
            <v>204</v>
          </cell>
          <cell r="E296">
            <v>30</v>
          </cell>
          <cell r="F296">
            <v>1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3.03</v>
          </cell>
        </row>
        <row r="297">
          <cell r="C297" t="str">
            <v>AFFIRMATIVE ADJUSTMENTS (TEMP)</v>
          </cell>
          <cell r="D297">
            <v>204</v>
          </cell>
          <cell r="E297">
            <v>30</v>
          </cell>
          <cell r="F297">
            <v>1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3.03</v>
          </cell>
        </row>
        <row r="298">
          <cell r="C298" t="str">
            <v>AFFIRMATIVE ADJUSTMENTS (TEMP) - FEDERAL</v>
          </cell>
          <cell r="D298">
            <v>204</v>
          </cell>
          <cell r="E298">
            <v>30</v>
          </cell>
          <cell r="F298">
            <v>1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3.03</v>
          </cell>
        </row>
        <row r="299">
          <cell r="C299" t="str">
            <v>AFFIRMATIVE ADJUSTMENTS (TEMP) - GA ONLY</v>
          </cell>
          <cell r="D299">
            <v>204</v>
          </cell>
          <cell r="E299">
            <v>30</v>
          </cell>
          <cell r="F299">
            <v>1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3.03</v>
          </cell>
        </row>
        <row r="300">
          <cell r="C300" t="str">
            <v>AFFIRMATIVE ADJUSTMENTS (TEMP) - STATE</v>
          </cell>
          <cell r="D300">
            <v>204</v>
          </cell>
          <cell r="E300">
            <v>30</v>
          </cell>
          <cell r="F300">
            <v>1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3.03</v>
          </cell>
        </row>
        <row r="301">
          <cell r="C301" t="str">
            <v>AFFIRMATIVE ADJUSTMENTS OFFSET</v>
          </cell>
          <cell r="D301">
            <v>204</v>
          </cell>
          <cell r="E301">
            <v>30</v>
          </cell>
          <cell r="F301">
            <v>1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3.03</v>
          </cell>
        </row>
        <row r="302">
          <cell r="C302" t="str">
            <v>AFUDC_EQUITY</v>
          </cell>
          <cell r="D302">
            <v>201</v>
          </cell>
          <cell r="E302">
            <v>30</v>
          </cell>
          <cell r="F302">
            <v>2</v>
          </cell>
          <cell r="G302">
            <v>-759979227.71000004</v>
          </cell>
          <cell r="H302">
            <v>-775867364.29999995</v>
          </cell>
          <cell r="I302">
            <v>-202019796.91</v>
          </cell>
          <cell r="J302">
            <v>-206243225.65000001</v>
          </cell>
          <cell r="K302">
            <v>-57719937.600000001</v>
          </cell>
          <cell r="L302">
            <v>-58926631.439999998</v>
          </cell>
          <cell r="M302">
            <v>-259739734.50999999</v>
          </cell>
          <cell r="N302">
            <v>-265169857.09</v>
          </cell>
          <cell r="O302">
            <v>3.03</v>
          </cell>
        </row>
        <row r="303">
          <cell r="C303" t="str">
            <v>BASIS DIFFERENCES - FEEDBACK</v>
          </cell>
          <cell r="D303">
            <v>203</v>
          </cell>
          <cell r="E303">
            <v>30</v>
          </cell>
          <cell r="F303">
            <v>1</v>
          </cell>
          <cell r="G303">
            <v>-43727241.700000003</v>
          </cell>
          <cell r="H303">
            <v>-47144327.859999999</v>
          </cell>
          <cell r="I303">
            <v>-16316785.880000001</v>
          </cell>
          <cell r="J303">
            <v>-17034373.989999998</v>
          </cell>
          <cell r="K303">
            <v>0</v>
          </cell>
          <cell r="L303">
            <v>0</v>
          </cell>
          <cell r="M303">
            <v>-16316785.880000001</v>
          </cell>
          <cell r="N303">
            <v>-17034373.989999998</v>
          </cell>
          <cell r="O303">
            <v>3.03</v>
          </cell>
        </row>
        <row r="304">
          <cell r="C304" t="str">
            <v>BASIS DIFFERENCES - FEEDBACK - STATE</v>
          </cell>
          <cell r="D304">
            <v>203</v>
          </cell>
          <cell r="E304">
            <v>30</v>
          </cell>
          <cell r="F304">
            <v>1</v>
          </cell>
          <cell r="G304">
            <v>-41778438</v>
          </cell>
          <cell r="H304">
            <v>-45249121.920000002</v>
          </cell>
          <cell r="I304">
            <v>1009126.88</v>
          </cell>
          <cell r="J304">
            <v>1050382.17</v>
          </cell>
          <cell r="K304">
            <v>-2364375.62</v>
          </cell>
          <cell r="L304">
            <v>-2560829.42</v>
          </cell>
          <cell r="M304">
            <v>-1355248.74</v>
          </cell>
          <cell r="N304">
            <v>-1510447.25</v>
          </cell>
          <cell r="O304">
            <v>3.03</v>
          </cell>
        </row>
        <row r="305">
          <cell r="C305" t="str">
            <v>BASIS DIFFERENCES - PROV</v>
          </cell>
          <cell r="D305">
            <v>203</v>
          </cell>
          <cell r="E305">
            <v>30</v>
          </cell>
          <cell r="F305">
            <v>1</v>
          </cell>
          <cell r="G305">
            <v>186612992.74000001</v>
          </cell>
          <cell r="H305">
            <v>186612992.74000001</v>
          </cell>
          <cell r="I305">
            <v>46322793.600000001</v>
          </cell>
          <cell r="J305">
            <v>46322793.600000001</v>
          </cell>
          <cell r="K305">
            <v>0</v>
          </cell>
          <cell r="L305">
            <v>0</v>
          </cell>
          <cell r="M305">
            <v>46322793.600000001</v>
          </cell>
          <cell r="N305">
            <v>46322793.600000001</v>
          </cell>
          <cell r="O305">
            <v>3.03</v>
          </cell>
        </row>
        <row r="306">
          <cell r="C306" t="str">
            <v>BASIS DIFFERENCES - PROV - STATE</v>
          </cell>
          <cell r="D306">
            <v>203</v>
          </cell>
          <cell r="E306">
            <v>30</v>
          </cell>
          <cell r="F306">
            <v>1</v>
          </cell>
          <cell r="G306">
            <v>177728782.16999999</v>
          </cell>
          <cell r="H306">
            <v>177728782.16999999</v>
          </cell>
          <cell r="I306">
            <v>-2625140.0699999998</v>
          </cell>
          <cell r="J306">
            <v>-2625140.0699999998</v>
          </cell>
          <cell r="K306">
            <v>10059677.630000001</v>
          </cell>
          <cell r="L306">
            <v>10059677.630000001</v>
          </cell>
          <cell r="M306">
            <v>7434537.5599999996</v>
          </cell>
          <cell r="N306">
            <v>7434537.5599999996</v>
          </cell>
          <cell r="O306">
            <v>3.03</v>
          </cell>
        </row>
        <row r="307">
          <cell r="C307" t="str">
            <v>CAPACITY BUYBACK RESERVE</v>
          </cell>
          <cell r="D307">
            <v>204</v>
          </cell>
          <cell r="E307">
            <v>30</v>
          </cell>
          <cell r="F307">
            <v>1</v>
          </cell>
          <cell r="G307">
            <v>1444000</v>
          </cell>
          <cell r="H307">
            <v>303000</v>
          </cell>
          <cell r="I307">
            <v>286075.48</v>
          </cell>
          <cell r="J307">
            <v>60028.3</v>
          </cell>
          <cell r="K307">
            <v>81735.839999999997</v>
          </cell>
          <cell r="L307">
            <v>17150.93</v>
          </cell>
          <cell r="M307">
            <v>367811.32</v>
          </cell>
          <cell r="N307">
            <v>77179.23</v>
          </cell>
          <cell r="O307">
            <v>3.03</v>
          </cell>
        </row>
        <row r="308">
          <cell r="C308" t="str">
            <v>CHARITABLE CONTRIBUTIONS - FED</v>
          </cell>
          <cell r="D308">
            <v>204</v>
          </cell>
          <cell r="E308">
            <v>30</v>
          </cell>
          <cell r="F308">
            <v>1</v>
          </cell>
          <cell r="G308">
            <v>356418</v>
          </cell>
          <cell r="H308">
            <v>356418</v>
          </cell>
          <cell r="I308">
            <v>70611.11</v>
          </cell>
          <cell r="J308">
            <v>70611.11</v>
          </cell>
          <cell r="K308">
            <v>20174.599999999999</v>
          </cell>
          <cell r="L308">
            <v>20174.599999999999</v>
          </cell>
          <cell r="M308">
            <v>90785.71</v>
          </cell>
          <cell r="N308">
            <v>90785.71</v>
          </cell>
          <cell r="O308">
            <v>3.03</v>
          </cell>
        </row>
        <row r="309">
          <cell r="C309" t="str">
            <v>CHARITABLE CONTRIBUTIONS - LIMITATION - FED</v>
          </cell>
          <cell r="D309">
            <v>204</v>
          </cell>
          <cell r="E309">
            <v>30</v>
          </cell>
          <cell r="F309">
            <v>1</v>
          </cell>
          <cell r="G309">
            <v>25464622.859999999</v>
          </cell>
          <cell r="H309">
            <v>25464622.859999999</v>
          </cell>
          <cell r="I309">
            <v>5347570.8</v>
          </cell>
          <cell r="J309">
            <v>5347570.8</v>
          </cell>
          <cell r="K309">
            <v>0</v>
          </cell>
          <cell r="L309">
            <v>0</v>
          </cell>
          <cell r="M309">
            <v>5347570.8</v>
          </cell>
          <cell r="N309">
            <v>5347570.8</v>
          </cell>
          <cell r="O309">
            <v>3.03</v>
          </cell>
        </row>
        <row r="310">
          <cell r="C310" t="str">
            <v>CIAC/RENTAL INCOME</v>
          </cell>
          <cell r="D310">
            <v>204</v>
          </cell>
          <cell r="E310">
            <v>30</v>
          </cell>
          <cell r="F310">
            <v>1</v>
          </cell>
          <cell r="G310">
            <v>594673</v>
          </cell>
          <cell r="H310">
            <v>594673</v>
          </cell>
          <cell r="I310">
            <v>117812.58</v>
          </cell>
          <cell r="J310">
            <v>117812.58</v>
          </cell>
          <cell r="K310">
            <v>33660.730000000003</v>
          </cell>
          <cell r="L310">
            <v>33660.730000000003</v>
          </cell>
          <cell r="M310">
            <v>151473.31</v>
          </cell>
          <cell r="N310">
            <v>151473.31</v>
          </cell>
          <cell r="O310">
            <v>3.03</v>
          </cell>
        </row>
        <row r="311">
          <cell r="C311" t="str">
            <v>CIAC/RENTAL INCOME - GPC Only - Current</v>
          </cell>
          <cell r="D311">
            <v>204</v>
          </cell>
          <cell r="E311">
            <v>30</v>
          </cell>
          <cell r="F311">
            <v>1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3.03</v>
          </cell>
        </row>
        <row r="312">
          <cell r="C312" t="str">
            <v>CLUB INITIATION FEES</v>
          </cell>
          <cell r="D312">
            <v>204</v>
          </cell>
          <cell r="E312">
            <v>30</v>
          </cell>
          <cell r="F312">
            <v>1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3.03</v>
          </cell>
        </row>
        <row r="313">
          <cell r="C313" t="str">
            <v>DEFERRED CREDIT 760 RALPH MCGILL</v>
          </cell>
          <cell r="D313">
            <v>204</v>
          </cell>
          <cell r="E313">
            <v>30</v>
          </cell>
          <cell r="F313">
            <v>1</v>
          </cell>
          <cell r="G313">
            <v>10000000</v>
          </cell>
          <cell r="H313">
            <v>9735453.5700000003</v>
          </cell>
          <cell r="I313">
            <v>1981132.1</v>
          </cell>
          <cell r="J313">
            <v>1928721.96</v>
          </cell>
          <cell r="K313">
            <v>566037.69999999995</v>
          </cell>
          <cell r="L313">
            <v>551063.37</v>
          </cell>
          <cell r="M313">
            <v>2547169.7999999998</v>
          </cell>
          <cell r="N313">
            <v>2479785.33</v>
          </cell>
          <cell r="O313">
            <v>3.03</v>
          </cell>
        </row>
        <row r="314">
          <cell r="C314" t="str">
            <v>DEFERRED GAINS NU - FED</v>
          </cell>
          <cell r="D314">
            <v>202</v>
          </cell>
          <cell r="E314">
            <v>30</v>
          </cell>
          <cell r="F314">
            <v>1</v>
          </cell>
          <cell r="G314">
            <v>-7348704.3099999996</v>
          </cell>
          <cell r="H314">
            <v>-7281726.0099999998</v>
          </cell>
          <cell r="I314">
            <v>-1543227.91</v>
          </cell>
          <cell r="J314">
            <v>-1529162.46</v>
          </cell>
          <cell r="K314">
            <v>0</v>
          </cell>
          <cell r="L314">
            <v>0</v>
          </cell>
          <cell r="M314">
            <v>-1543227.91</v>
          </cell>
          <cell r="N314">
            <v>-1529162.46</v>
          </cell>
          <cell r="O314">
            <v>3.03</v>
          </cell>
        </row>
        <row r="315">
          <cell r="C315" t="str">
            <v>DEFERRED GAINS NU - STATE</v>
          </cell>
          <cell r="D315">
            <v>202</v>
          </cell>
          <cell r="E315">
            <v>30</v>
          </cell>
          <cell r="F315">
            <v>1</v>
          </cell>
          <cell r="G315">
            <v>-7348704.3099999996</v>
          </cell>
          <cell r="H315">
            <v>-7348704.3099999996</v>
          </cell>
          <cell r="I315">
            <v>60642.559999999998</v>
          </cell>
          <cell r="J315">
            <v>60642.559999999998</v>
          </cell>
          <cell r="K315">
            <v>-409241.75</v>
          </cell>
          <cell r="L315">
            <v>-409241.75</v>
          </cell>
          <cell r="M315">
            <v>-348599.19</v>
          </cell>
          <cell r="N315">
            <v>-348599.19</v>
          </cell>
          <cell r="O315">
            <v>3.03</v>
          </cell>
        </row>
        <row r="316">
          <cell r="C316" t="str">
            <v xml:space="preserve">DEFERRED INTERCOMPANY GAIN - GPC Only - Curr </v>
          </cell>
          <cell r="D316">
            <v>204</v>
          </cell>
          <cell r="E316">
            <v>30</v>
          </cell>
          <cell r="F316">
            <v>1</v>
          </cell>
          <cell r="G316">
            <v>-1436481</v>
          </cell>
          <cell r="H316">
            <v>-1436481</v>
          </cell>
          <cell r="I316">
            <v>-301661.01</v>
          </cell>
          <cell r="J316">
            <v>-301661.01</v>
          </cell>
          <cell r="K316">
            <v>0</v>
          </cell>
          <cell r="L316">
            <v>0</v>
          </cell>
          <cell r="M316">
            <v>-301661.01</v>
          </cell>
          <cell r="N316">
            <v>-301661.01</v>
          </cell>
          <cell r="O316">
            <v>3.03</v>
          </cell>
        </row>
        <row r="317">
          <cell r="C317" t="str">
            <v>DEFERRED INTERCOMPANY GAIN/LOSS</v>
          </cell>
          <cell r="D317">
            <v>204</v>
          </cell>
          <cell r="E317">
            <v>30</v>
          </cell>
          <cell r="F317">
            <v>1</v>
          </cell>
          <cell r="G317">
            <v>1107268</v>
          </cell>
          <cell r="H317">
            <v>1123438.69</v>
          </cell>
          <cell r="I317">
            <v>232526.28</v>
          </cell>
          <cell r="J317">
            <v>235922.12</v>
          </cell>
          <cell r="K317">
            <v>0</v>
          </cell>
          <cell r="L317">
            <v>0</v>
          </cell>
          <cell r="M317">
            <v>232526.28</v>
          </cell>
          <cell r="N317">
            <v>235922.12</v>
          </cell>
          <cell r="O317">
            <v>3.03</v>
          </cell>
        </row>
        <row r="318">
          <cell r="C318" t="str">
            <v>DEFERRED INTERCOMPANY PAY- GPC Only - Current</v>
          </cell>
          <cell r="D318">
            <v>204</v>
          </cell>
          <cell r="E318">
            <v>30</v>
          </cell>
          <cell r="F318">
            <v>1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3.03</v>
          </cell>
        </row>
        <row r="319">
          <cell r="C319" t="str">
            <v>DEFERRED INTERCOMPANY PAYABLE</v>
          </cell>
          <cell r="D319">
            <v>204</v>
          </cell>
          <cell r="E319">
            <v>30</v>
          </cell>
          <cell r="F319">
            <v>1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3.03</v>
          </cell>
        </row>
        <row r="320">
          <cell r="C320" t="str">
            <v>FAS 133 MARK TO MARKET</v>
          </cell>
          <cell r="D320">
            <v>204</v>
          </cell>
          <cell r="E320">
            <v>30</v>
          </cell>
          <cell r="F320">
            <v>1</v>
          </cell>
          <cell r="G320">
            <v>20351736.280000001</v>
          </cell>
          <cell r="H320">
            <v>20399951.440000001</v>
          </cell>
          <cell r="I320">
            <v>4031947.8</v>
          </cell>
          <cell r="J320">
            <v>4041499.86</v>
          </cell>
          <cell r="K320">
            <v>1151985</v>
          </cell>
          <cell r="L320">
            <v>1154714.1599999999</v>
          </cell>
          <cell r="M320">
            <v>5183932.8</v>
          </cell>
          <cell r="N320">
            <v>5196214.0199999996</v>
          </cell>
          <cell r="O320">
            <v>3.03</v>
          </cell>
        </row>
        <row r="321">
          <cell r="C321" t="str">
            <v>FAS133 BS 283</v>
          </cell>
          <cell r="D321">
            <v>70</v>
          </cell>
          <cell r="E321">
            <v>30</v>
          </cell>
          <cell r="F321">
            <v>100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3.03</v>
          </cell>
        </row>
        <row r="322">
          <cell r="C322" t="str">
            <v>FAS133 IS</v>
          </cell>
          <cell r="D322">
            <v>70</v>
          </cell>
          <cell r="E322">
            <v>30</v>
          </cell>
          <cell r="F322">
            <v>100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3.03</v>
          </cell>
        </row>
        <row r="323">
          <cell r="C323" t="str">
            <v>FILM TAX CREDIT GAIN</v>
          </cell>
          <cell r="D323">
            <v>204</v>
          </cell>
          <cell r="E323">
            <v>30</v>
          </cell>
          <cell r="F323">
            <v>1</v>
          </cell>
          <cell r="G323">
            <v>-20746245</v>
          </cell>
          <cell r="H323">
            <v>-20746245</v>
          </cell>
          <cell r="I323">
            <v>-4110105.19</v>
          </cell>
          <cell r="J323">
            <v>-4110105.19</v>
          </cell>
          <cell r="K323">
            <v>-1174315.68</v>
          </cell>
          <cell r="L323">
            <v>-1174315.68</v>
          </cell>
          <cell r="M323">
            <v>-5284420.87</v>
          </cell>
          <cell r="N323">
            <v>-5284420.87</v>
          </cell>
          <cell r="O323">
            <v>3.03</v>
          </cell>
        </row>
        <row r="324">
          <cell r="C324" t="str">
            <v>FIN 48 - CREDIT ADJ - STATE</v>
          </cell>
          <cell r="D324">
            <v>48</v>
          </cell>
          <cell r="E324">
            <v>30</v>
          </cell>
          <cell r="F324">
            <v>3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3.03</v>
          </cell>
        </row>
        <row r="325">
          <cell r="C325" t="str">
            <v>FIN 48 - PERMANENT ADJ - FEDERAL</v>
          </cell>
          <cell r="D325">
            <v>48</v>
          </cell>
          <cell r="E325">
            <v>30</v>
          </cell>
          <cell r="F325">
            <v>3</v>
          </cell>
          <cell r="G325">
            <v>-16422387</v>
          </cell>
          <cell r="H325">
            <v>0</v>
          </cell>
          <cell r="I325">
            <v>-5747835.4500000002</v>
          </cell>
          <cell r="J325">
            <v>0</v>
          </cell>
          <cell r="K325">
            <v>0</v>
          </cell>
          <cell r="L325">
            <v>0</v>
          </cell>
          <cell r="M325">
            <v>-5747835.4500000002</v>
          </cell>
          <cell r="N325">
            <v>0</v>
          </cell>
          <cell r="O325">
            <v>3.03</v>
          </cell>
        </row>
        <row r="326">
          <cell r="C326" t="str">
            <v>FIN 48 - PERMANENT ADJ - FEDERAL OFFSET</v>
          </cell>
          <cell r="D326">
            <v>48</v>
          </cell>
          <cell r="E326">
            <v>30</v>
          </cell>
          <cell r="F326">
            <v>1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3.03</v>
          </cell>
        </row>
        <row r="327">
          <cell r="C327" t="str">
            <v>FIN 48 - PERMANENT ADJ - STATE</v>
          </cell>
          <cell r="D327">
            <v>48</v>
          </cell>
          <cell r="E327">
            <v>30</v>
          </cell>
          <cell r="F327">
            <v>3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3.03</v>
          </cell>
        </row>
        <row r="328">
          <cell r="C328" t="str">
            <v>FIN 48 - PERMANENT ADJ - STATE OFFSET</v>
          </cell>
          <cell r="D328">
            <v>48</v>
          </cell>
          <cell r="E328">
            <v>30</v>
          </cell>
          <cell r="F328">
            <v>1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3.03</v>
          </cell>
        </row>
        <row r="329">
          <cell r="C329" t="str">
            <v>INTEREST ACCRUED ON AUDITS</v>
          </cell>
          <cell r="D329">
            <v>204</v>
          </cell>
          <cell r="E329">
            <v>30</v>
          </cell>
          <cell r="F329">
            <v>1</v>
          </cell>
          <cell r="G329">
            <v>-18678</v>
          </cell>
          <cell r="H329">
            <v>-24635</v>
          </cell>
          <cell r="I329">
            <v>-3700.36</v>
          </cell>
          <cell r="J329">
            <v>-4880.5200000000004</v>
          </cell>
          <cell r="K329">
            <v>-1057.25</v>
          </cell>
          <cell r="L329">
            <v>-1394.43</v>
          </cell>
          <cell r="M329">
            <v>-4757.6099999999997</v>
          </cell>
          <cell r="N329">
            <v>-6274.95</v>
          </cell>
          <cell r="O329">
            <v>3.03</v>
          </cell>
        </row>
        <row r="330">
          <cell r="C330" t="str">
            <v>IRS SETTLEMENT RAR - STATE - FEEDBACK</v>
          </cell>
          <cell r="D330">
            <v>204</v>
          </cell>
          <cell r="E330">
            <v>30</v>
          </cell>
          <cell r="F330">
            <v>1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3.03</v>
          </cell>
        </row>
        <row r="331">
          <cell r="C331" t="str">
            <v>ITC_BASIS_ADJ_ELEC</v>
          </cell>
          <cell r="D331">
            <v>201</v>
          </cell>
          <cell r="E331">
            <v>30</v>
          </cell>
          <cell r="F331">
            <v>2</v>
          </cell>
          <cell r="G331">
            <v>-8211.19</v>
          </cell>
          <cell r="H331">
            <v>-8205.82</v>
          </cell>
          <cell r="I331">
            <v>-2313.6799999999998</v>
          </cell>
          <cell r="J331">
            <v>-2312.17</v>
          </cell>
          <cell r="K331">
            <v>0</v>
          </cell>
          <cell r="L331">
            <v>0</v>
          </cell>
          <cell r="M331">
            <v>-2313.6799999999998</v>
          </cell>
          <cell r="N331">
            <v>-2312.17</v>
          </cell>
          <cell r="O331">
            <v>3.03</v>
          </cell>
        </row>
        <row r="332">
          <cell r="C332" t="str">
            <v>ITC_BASIS_ADJ_ELEC STATE</v>
          </cell>
          <cell r="D332">
            <v>201</v>
          </cell>
          <cell r="E332">
            <v>30</v>
          </cell>
          <cell r="F332">
            <v>2</v>
          </cell>
          <cell r="G332">
            <v>-11172.06</v>
          </cell>
          <cell r="H332">
            <v>-11166.69</v>
          </cell>
          <cell r="I332">
            <v>178.19</v>
          </cell>
          <cell r="J332">
            <v>178.12</v>
          </cell>
          <cell r="K332">
            <v>-848.51</v>
          </cell>
          <cell r="L332">
            <v>-848.11</v>
          </cell>
          <cell r="M332">
            <v>-670.32</v>
          </cell>
          <cell r="N332">
            <v>-669.99</v>
          </cell>
          <cell r="O332">
            <v>3.03</v>
          </cell>
        </row>
        <row r="333">
          <cell r="C333" t="str">
            <v>JO PREPAID ES CAPITAL COSTS</v>
          </cell>
          <cell r="D333">
            <v>204</v>
          </cell>
          <cell r="E333">
            <v>30</v>
          </cell>
          <cell r="F333">
            <v>1</v>
          </cell>
          <cell r="G333">
            <v>3722256</v>
          </cell>
          <cell r="H333">
            <v>3256974</v>
          </cell>
          <cell r="I333">
            <v>737428.08</v>
          </cell>
          <cell r="J333">
            <v>645249.56999999995</v>
          </cell>
          <cell r="K333">
            <v>210693.72</v>
          </cell>
          <cell r="L333">
            <v>184357.02</v>
          </cell>
          <cell r="M333">
            <v>948121.8</v>
          </cell>
          <cell r="N333">
            <v>829606.59</v>
          </cell>
          <cell r="O333">
            <v>3.03</v>
          </cell>
        </row>
        <row r="334">
          <cell r="C334" t="str">
            <v>NDBD AFUDC DEBT FED</v>
          </cell>
          <cell r="D334">
            <v>201</v>
          </cell>
          <cell r="E334">
            <v>30</v>
          </cell>
          <cell r="F334">
            <v>3</v>
          </cell>
          <cell r="G334">
            <v>-164903.07999999999</v>
          </cell>
          <cell r="H334">
            <v>-164875.73000000001</v>
          </cell>
          <cell r="I334">
            <v>-34629.65</v>
          </cell>
          <cell r="J334">
            <v>-34623.89</v>
          </cell>
          <cell r="K334">
            <v>0</v>
          </cell>
          <cell r="L334">
            <v>0</v>
          </cell>
          <cell r="M334">
            <v>-34629.65</v>
          </cell>
          <cell r="N334">
            <v>-34623.89</v>
          </cell>
          <cell r="O334">
            <v>3.03</v>
          </cell>
        </row>
        <row r="335">
          <cell r="C335" t="str">
            <v>NDBD_AFUDC_DEBT</v>
          </cell>
          <cell r="D335">
            <v>201</v>
          </cell>
          <cell r="E335">
            <v>30</v>
          </cell>
          <cell r="F335">
            <v>2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3.03</v>
          </cell>
        </row>
        <row r="336">
          <cell r="C336" t="str">
            <v>NDBD_AFUDC_DEBT STATE</v>
          </cell>
          <cell r="D336">
            <v>201</v>
          </cell>
          <cell r="E336">
            <v>30</v>
          </cell>
          <cell r="F336">
            <v>3</v>
          </cell>
          <cell r="G336">
            <v>-164903.26</v>
          </cell>
          <cell r="H336">
            <v>-164875.91</v>
          </cell>
          <cell r="I336">
            <v>1960.17</v>
          </cell>
          <cell r="J336">
            <v>1959.86</v>
          </cell>
          <cell r="K336">
            <v>-9334.15</v>
          </cell>
          <cell r="L336">
            <v>-9332.61</v>
          </cell>
          <cell r="M336">
            <v>-7373.98</v>
          </cell>
          <cell r="N336">
            <v>-7372.75</v>
          </cell>
          <cell r="O336">
            <v>3.03</v>
          </cell>
        </row>
        <row r="337">
          <cell r="C337" t="str">
            <v>NDBD_AFUDC_EQUITY</v>
          </cell>
          <cell r="D337">
            <v>201</v>
          </cell>
          <cell r="E337">
            <v>30</v>
          </cell>
          <cell r="F337">
            <v>3</v>
          </cell>
          <cell r="G337">
            <v>-1176033.17</v>
          </cell>
          <cell r="H337">
            <v>-1175301.27</v>
          </cell>
          <cell r="I337">
            <v>-246966.97</v>
          </cell>
          <cell r="J337">
            <v>-246813.27</v>
          </cell>
          <cell r="K337">
            <v>0</v>
          </cell>
          <cell r="L337">
            <v>0</v>
          </cell>
          <cell r="M337">
            <v>-246966.97</v>
          </cell>
          <cell r="N337">
            <v>-246813.27</v>
          </cell>
          <cell r="O337">
            <v>3.03</v>
          </cell>
        </row>
        <row r="338">
          <cell r="C338" t="str">
            <v>NDBD_AFUDC_EQUITY STATE</v>
          </cell>
          <cell r="D338">
            <v>201</v>
          </cell>
          <cell r="E338">
            <v>30</v>
          </cell>
          <cell r="F338">
            <v>3</v>
          </cell>
          <cell r="G338">
            <v>-1174312.26</v>
          </cell>
          <cell r="H338">
            <v>-1173580.3600000001</v>
          </cell>
          <cell r="I338">
            <v>13958.8</v>
          </cell>
          <cell r="J338">
            <v>13950.1</v>
          </cell>
          <cell r="K338">
            <v>-66470.5</v>
          </cell>
          <cell r="L338">
            <v>-66429.070000000007</v>
          </cell>
          <cell r="M338">
            <v>-52511.7</v>
          </cell>
          <cell r="N338">
            <v>-52478.97</v>
          </cell>
          <cell r="O338">
            <v>3.03</v>
          </cell>
        </row>
        <row r="339">
          <cell r="C339" t="str">
            <v>NDBD_FT</v>
          </cell>
          <cell r="D339">
            <v>201</v>
          </cell>
          <cell r="E339">
            <v>30</v>
          </cell>
          <cell r="F339">
            <v>3</v>
          </cell>
          <cell r="G339">
            <v>-143054</v>
          </cell>
          <cell r="H339">
            <v>-143054</v>
          </cell>
          <cell r="I339">
            <v>-30041.34</v>
          </cell>
          <cell r="J339">
            <v>-30041.34</v>
          </cell>
          <cell r="K339">
            <v>0</v>
          </cell>
          <cell r="L339">
            <v>0</v>
          </cell>
          <cell r="M339">
            <v>-30041.34</v>
          </cell>
          <cell r="N339">
            <v>-30041.34</v>
          </cell>
          <cell r="O339">
            <v>3.03</v>
          </cell>
        </row>
        <row r="340">
          <cell r="C340" t="str">
            <v>NDBD_FT STATE</v>
          </cell>
          <cell r="D340">
            <v>201</v>
          </cell>
          <cell r="E340">
            <v>30</v>
          </cell>
          <cell r="F340">
            <v>3</v>
          </cell>
          <cell r="G340">
            <v>-146670.1</v>
          </cell>
          <cell r="H340">
            <v>-146670.1</v>
          </cell>
          <cell r="I340">
            <v>1743.44</v>
          </cell>
          <cell r="J340">
            <v>1743.44</v>
          </cell>
          <cell r="K340">
            <v>-8302.08</v>
          </cell>
          <cell r="L340">
            <v>-8302.08</v>
          </cell>
          <cell r="M340">
            <v>-6558.64</v>
          </cell>
          <cell r="N340">
            <v>-6558.64</v>
          </cell>
          <cell r="O340">
            <v>3.03</v>
          </cell>
        </row>
        <row r="341">
          <cell r="C341" t="str">
            <v>PENSION - SNC, SOMM, SDEVEL</v>
          </cell>
          <cell r="D341">
            <v>204</v>
          </cell>
          <cell r="E341">
            <v>30</v>
          </cell>
          <cell r="F341">
            <v>1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3.03</v>
          </cell>
        </row>
        <row r="342">
          <cell r="C342" t="str">
            <v>PREPAID RENTAL INCOME - LAKE LOTS</v>
          </cell>
          <cell r="D342">
            <v>204</v>
          </cell>
          <cell r="E342">
            <v>30</v>
          </cell>
          <cell r="F342">
            <v>1</v>
          </cell>
          <cell r="G342">
            <v>2383940.14</v>
          </cell>
          <cell r="H342">
            <v>1977394.05</v>
          </cell>
          <cell r="I342">
            <v>472290.03</v>
          </cell>
          <cell r="J342">
            <v>391747.88</v>
          </cell>
          <cell r="K342">
            <v>134940</v>
          </cell>
          <cell r="L342">
            <v>111927.96</v>
          </cell>
          <cell r="M342">
            <v>607230.03</v>
          </cell>
          <cell r="N342">
            <v>503675.84</v>
          </cell>
          <cell r="O342">
            <v>3.03</v>
          </cell>
        </row>
        <row r="343">
          <cell r="C343" t="str">
            <v>PREPAID RENTAL INCOME - MACON SPUR NU</v>
          </cell>
          <cell r="D343">
            <v>204</v>
          </cell>
          <cell r="E343">
            <v>30</v>
          </cell>
          <cell r="F343">
            <v>1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3.03</v>
          </cell>
        </row>
        <row r="344">
          <cell r="C344" t="str">
            <v>PREPAID RENTAL INCOME - OUTDOOR LIGHTING NU</v>
          </cell>
          <cell r="D344">
            <v>204</v>
          </cell>
          <cell r="E344">
            <v>30</v>
          </cell>
          <cell r="F344">
            <v>1</v>
          </cell>
          <cell r="G344">
            <v>12677945.66</v>
          </cell>
          <cell r="H344">
            <v>12859524.779999999</v>
          </cell>
          <cell r="I344">
            <v>2511668.5099999998</v>
          </cell>
          <cell r="J344">
            <v>2547641.7200000002</v>
          </cell>
          <cell r="K344">
            <v>717619.52</v>
          </cell>
          <cell r="L344">
            <v>727897.58</v>
          </cell>
          <cell r="M344">
            <v>3229288.03</v>
          </cell>
          <cell r="N344">
            <v>3275539.3</v>
          </cell>
          <cell r="O344">
            <v>3.03</v>
          </cell>
        </row>
        <row r="345">
          <cell r="C345" t="str">
            <v>PREPAID RENTAL INCOME - OUTDOOR LIGHTING NU - CURRENT</v>
          </cell>
          <cell r="D345">
            <v>204</v>
          </cell>
          <cell r="E345">
            <v>30</v>
          </cell>
          <cell r="F345">
            <v>1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3.03</v>
          </cell>
        </row>
        <row r="346">
          <cell r="C346" t="str">
            <v>RECLASS 190 283 BTL (GPC)</v>
          </cell>
          <cell r="D346">
            <v>70</v>
          </cell>
          <cell r="E346">
            <v>30</v>
          </cell>
          <cell r="F346">
            <v>2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3.03</v>
          </cell>
        </row>
        <row r="347">
          <cell r="C347" t="str">
            <v>SCES ENERGY FINANCE PROGRAM LOSSES</v>
          </cell>
          <cell r="D347">
            <v>204</v>
          </cell>
          <cell r="E347">
            <v>30</v>
          </cell>
          <cell r="F347">
            <v>1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3.03</v>
          </cell>
        </row>
        <row r="348">
          <cell r="C348" t="str">
            <v>STATE TAX CREDIT CARRYFORWARD - BTL</v>
          </cell>
          <cell r="D348">
            <v>70</v>
          </cell>
          <cell r="E348">
            <v>30</v>
          </cell>
          <cell r="F348">
            <v>100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3.03</v>
          </cell>
        </row>
        <row r="349">
          <cell r="C349" t="str">
            <v>TRANSMISSION PARITY ACCRUAL</v>
          </cell>
          <cell r="D349">
            <v>204</v>
          </cell>
          <cell r="E349">
            <v>30</v>
          </cell>
          <cell r="F349">
            <v>1</v>
          </cell>
          <cell r="G349">
            <v>931360</v>
          </cell>
          <cell r="H349">
            <v>931360</v>
          </cell>
          <cell r="I349">
            <v>184514.72</v>
          </cell>
          <cell r="J349">
            <v>184514.72</v>
          </cell>
          <cell r="K349">
            <v>52718.49</v>
          </cell>
          <cell r="L349">
            <v>52718.49</v>
          </cell>
          <cell r="M349">
            <v>237233.21</v>
          </cell>
          <cell r="N349">
            <v>237233.21</v>
          </cell>
          <cell r="O349">
            <v>3.03</v>
          </cell>
        </row>
        <row r="350">
          <cell r="C350" t="str">
            <v>UPS CAPACITY RESERVE ADD</v>
          </cell>
          <cell r="D350">
            <v>204</v>
          </cell>
          <cell r="E350">
            <v>30</v>
          </cell>
          <cell r="F350">
            <v>1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3.03</v>
          </cell>
        </row>
        <row r="351">
          <cell r="C351" t="str">
            <v>VA CHARITABLE CONTRIBUTIONS - LIMINATIONS FED</v>
          </cell>
          <cell r="D351">
            <v>204</v>
          </cell>
          <cell r="E351">
            <v>30</v>
          </cell>
          <cell r="F351">
            <v>1</v>
          </cell>
          <cell r="G351">
            <v>0</v>
          </cell>
          <cell r="H351">
            <v>-16288401</v>
          </cell>
          <cell r="I351">
            <v>0</v>
          </cell>
          <cell r="J351">
            <v>-45607522.799999997</v>
          </cell>
          <cell r="K351">
            <v>0</v>
          </cell>
          <cell r="L351">
            <v>0</v>
          </cell>
          <cell r="M351">
            <v>0</v>
          </cell>
          <cell r="N351">
            <v>-45607522.799999997</v>
          </cell>
          <cell r="O351">
            <v>3.03</v>
          </cell>
        </row>
        <row r="352">
          <cell r="C352" t="str">
            <v>VOGTLE BUYBACKS</v>
          </cell>
          <cell r="D352">
            <v>204</v>
          </cell>
          <cell r="E352">
            <v>30</v>
          </cell>
          <cell r="F352">
            <v>1</v>
          </cell>
          <cell r="G352">
            <v>5244000</v>
          </cell>
          <cell r="H352">
            <v>4971000</v>
          </cell>
          <cell r="I352">
            <v>1038905.67</v>
          </cell>
          <cell r="J352">
            <v>984820.78</v>
          </cell>
          <cell r="K352">
            <v>296830.17</v>
          </cell>
          <cell r="L352">
            <v>281377.34000000003</v>
          </cell>
          <cell r="M352">
            <v>1335735.8400000001</v>
          </cell>
          <cell r="N352">
            <v>1266198.1200000001</v>
          </cell>
          <cell r="O352">
            <v>3.03</v>
          </cell>
        </row>
        <row r="353">
          <cell r="C353" t="str">
            <v>VOGTLE BUYBACKS - GPC Only - Current</v>
          </cell>
          <cell r="D353">
            <v>204</v>
          </cell>
          <cell r="E353">
            <v>30</v>
          </cell>
          <cell r="F353">
            <v>1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3.03</v>
          </cell>
        </row>
        <row r="354">
          <cell r="C354" t="str">
            <v>ACCEL DEPR - FEEDBACK</v>
          </cell>
          <cell r="D354">
            <v>203</v>
          </cell>
          <cell r="E354">
            <v>50</v>
          </cell>
          <cell r="F354">
            <v>1</v>
          </cell>
          <cell r="G354">
            <v>194292907.27000001</v>
          </cell>
          <cell r="H354">
            <v>206463837.41999999</v>
          </cell>
          <cell r="I354">
            <v>336908913.50999999</v>
          </cell>
          <cell r="J354">
            <v>338882445.76999998</v>
          </cell>
          <cell r="K354">
            <v>0</v>
          </cell>
          <cell r="L354">
            <v>0</v>
          </cell>
          <cell r="M354">
            <v>336908913.50999999</v>
          </cell>
          <cell r="N354">
            <v>338882445.76999998</v>
          </cell>
          <cell r="O354">
            <v>3.03</v>
          </cell>
        </row>
        <row r="355">
          <cell r="C355" t="str">
            <v>ACCEL DEPR - FEEDBACK - ST</v>
          </cell>
          <cell r="D355">
            <v>203</v>
          </cell>
          <cell r="E355">
            <v>50</v>
          </cell>
          <cell r="F355">
            <v>1</v>
          </cell>
          <cell r="G355">
            <v>245078586.47999999</v>
          </cell>
          <cell r="H355">
            <v>257247171.19</v>
          </cell>
          <cell r="I355">
            <v>-18415281.609999999</v>
          </cell>
          <cell r="J355">
            <v>-18526954.120000001</v>
          </cell>
          <cell r="K355">
            <v>20738177.690000001</v>
          </cell>
          <cell r="L355">
            <v>21426899.43</v>
          </cell>
          <cell r="M355">
            <v>2322896.08</v>
          </cell>
          <cell r="N355">
            <v>2899945.31</v>
          </cell>
          <cell r="O355">
            <v>3.03</v>
          </cell>
        </row>
        <row r="356">
          <cell r="C356" t="str">
            <v>ACCEL DEPR - PROV</v>
          </cell>
          <cell r="D356">
            <v>203</v>
          </cell>
          <cell r="E356">
            <v>50</v>
          </cell>
          <cell r="F356">
            <v>1</v>
          </cell>
          <cell r="G356">
            <v>-1400092057.99</v>
          </cell>
          <cell r="H356">
            <v>-1404308501.1900001</v>
          </cell>
          <cell r="I356">
            <v>-491002346.31999999</v>
          </cell>
          <cell r="J356">
            <v>-491887799.38999999</v>
          </cell>
          <cell r="K356">
            <v>0</v>
          </cell>
          <cell r="L356">
            <v>0</v>
          </cell>
          <cell r="M356">
            <v>-491002346.31999999</v>
          </cell>
          <cell r="N356">
            <v>-491887799.38999999</v>
          </cell>
          <cell r="O356">
            <v>3.03</v>
          </cell>
        </row>
        <row r="357">
          <cell r="C357" t="str">
            <v>ACCEL DEPR - PROV - ST</v>
          </cell>
          <cell r="D357">
            <v>203</v>
          </cell>
          <cell r="E357">
            <v>50</v>
          </cell>
          <cell r="F357">
            <v>1</v>
          </cell>
          <cell r="G357">
            <v>-1286488470.78</v>
          </cell>
          <cell r="H357">
            <v>-1302353569.55</v>
          </cell>
          <cell r="I357">
            <v>25663049.739999998</v>
          </cell>
          <cell r="J357">
            <v>25851622.300000001</v>
          </cell>
          <cell r="K357">
            <v>-73079173.689999998</v>
          </cell>
          <cell r="L357">
            <v>-73977138.280000001</v>
          </cell>
          <cell r="M357">
            <v>-47416123.950000003</v>
          </cell>
          <cell r="N357">
            <v>-48125515.979999997</v>
          </cell>
          <cell r="O357">
            <v>3.03</v>
          </cell>
        </row>
        <row r="358">
          <cell r="C358" t="str">
            <v>BASIS DIFFERENCES - FEEDBACK - STATE</v>
          </cell>
          <cell r="D358">
            <v>203</v>
          </cell>
          <cell r="E358">
            <v>50</v>
          </cell>
          <cell r="F358">
            <v>1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3.03</v>
          </cell>
        </row>
        <row r="359">
          <cell r="C359" t="str">
            <v>ACCEL DEPR - FEEDBACK</v>
          </cell>
          <cell r="D359">
            <v>203</v>
          </cell>
          <cell r="E359">
            <v>60</v>
          </cell>
          <cell r="F359">
            <v>1</v>
          </cell>
          <cell r="G359">
            <v>-12488658.970000001</v>
          </cell>
          <cell r="H359">
            <v>-6642477.9900000002</v>
          </cell>
          <cell r="I359">
            <v>10823420.369999999</v>
          </cell>
          <cell r="J359">
            <v>11771389.73</v>
          </cell>
          <cell r="K359">
            <v>0</v>
          </cell>
          <cell r="L359">
            <v>0</v>
          </cell>
          <cell r="M359">
            <v>10823420.369999999</v>
          </cell>
          <cell r="N359">
            <v>11771389.73</v>
          </cell>
          <cell r="O359">
            <v>3.03</v>
          </cell>
        </row>
        <row r="360">
          <cell r="C360" t="str">
            <v>ACCEL DEPR - FEEDBACK - ST</v>
          </cell>
          <cell r="D360">
            <v>203</v>
          </cell>
          <cell r="E360">
            <v>60</v>
          </cell>
          <cell r="F360">
            <v>1</v>
          </cell>
          <cell r="G360">
            <v>-44690456.049999997</v>
          </cell>
          <cell r="H360">
            <v>-47766264.82</v>
          </cell>
          <cell r="I360">
            <v>1086221.24</v>
          </cell>
          <cell r="J360">
            <v>1114449.96</v>
          </cell>
          <cell r="K360">
            <v>-2528396</v>
          </cell>
          <cell r="L360">
            <v>-2702484.69</v>
          </cell>
          <cell r="M360">
            <v>-1442174.76</v>
          </cell>
          <cell r="N360">
            <v>-1588034.73</v>
          </cell>
          <cell r="O360">
            <v>3.03</v>
          </cell>
        </row>
        <row r="361">
          <cell r="C361" t="str">
            <v>ACCEL DEPR - PROV</v>
          </cell>
          <cell r="D361">
            <v>203</v>
          </cell>
          <cell r="E361">
            <v>60</v>
          </cell>
          <cell r="F361">
            <v>1</v>
          </cell>
          <cell r="G361">
            <v>-63396010.729999997</v>
          </cell>
          <cell r="H361">
            <v>-66903262.259999998</v>
          </cell>
          <cell r="I361">
            <v>-23316892.949999999</v>
          </cell>
          <cell r="J361">
            <v>-24053415.77</v>
          </cell>
          <cell r="K361">
            <v>0</v>
          </cell>
          <cell r="L361">
            <v>0</v>
          </cell>
          <cell r="M361">
            <v>-23316892.949999999</v>
          </cell>
          <cell r="N361">
            <v>-24053415.77</v>
          </cell>
          <cell r="O361">
            <v>3.03</v>
          </cell>
        </row>
        <row r="362">
          <cell r="C362" t="str">
            <v>ACCEL DEPR - PROV - ST</v>
          </cell>
          <cell r="D362">
            <v>203</v>
          </cell>
          <cell r="E362">
            <v>60</v>
          </cell>
          <cell r="F362">
            <v>1</v>
          </cell>
          <cell r="G362">
            <v>59774842.159999996</v>
          </cell>
          <cell r="H362">
            <v>63266485.450000003</v>
          </cell>
          <cell r="I362">
            <v>-1211477.71</v>
          </cell>
          <cell r="J362">
            <v>-1252979.3899999999</v>
          </cell>
          <cell r="K362">
            <v>3344532.29</v>
          </cell>
          <cell r="L362">
            <v>3542159.3</v>
          </cell>
          <cell r="M362">
            <v>2133054.58</v>
          </cell>
          <cell r="N362">
            <v>2289179.91</v>
          </cell>
          <cell r="O362">
            <v>3.03</v>
          </cell>
        </row>
        <row r="363">
          <cell r="C363" t="str">
            <v>ACCEL DEPR - FEEDBACK</v>
          </cell>
          <cell r="D363">
            <v>203</v>
          </cell>
          <cell r="E363">
            <v>120</v>
          </cell>
          <cell r="F363">
            <v>1</v>
          </cell>
          <cell r="G363">
            <v>-256894582.24000001</v>
          </cell>
          <cell r="H363">
            <v>-255881244.74000001</v>
          </cell>
          <cell r="I363">
            <v>35862049.049999997</v>
          </cell>
          <cell r="J363">
            <v>36026363.619999997</v>
          </cell>
          <cell r="K363">
            <v>0</v>
          </cell>
          <cell r="L363">
            <v>0</v>
          </cell>
          <cell r="M363">
            <v>35862049.049999997</v>
          </cell>
          <cell r="N363">
            <v>36026363.619999997</v>
          </cell>
          <cell r="O363">
            <v>3.03</v>
          </cell>
        </row>
        <row r="364">
          <cell r="C364" t="str">
            <v>ACCEL DEPR - FEEDBACK - ST</v>
          </cell>
          <cell r="D364">
            <v>203</v>
          </cell>
          <cell r="E364">
            <v>120</v>
          </cell>
          <cell r="F364">
            <v>1</v>
          </cell>
          <cell r="G364">
            <v>-268652105.11000001</v>
          </cell>
          <cell r="H364">
            <v>-268732744.13</v>
          </cell>
          <cell r="I364">
            <v>1400076.62</v>
          </cell>
          <cell r="J364">
            <v>1400831.7</v>
          </cell>
          <cell r="K364">
            <v>-17403255.809999999</v>
          </cell>
          <cell r="L364">
            <v>-17407891.559999999</v>
          </cell>
          <cell r="M364">
            <v>-16003179.189999999</v>
          </cell>
          <cell r="N364">
            <v>-16007059.859999999</v>
          </cell>
          <cell r="O364">
            <v>3.03</v>
          </cell>
        </row>
        <row r="365">
          <cell r="C365" t="str">
            <v>ACCEL DEPR - PROV</v>
          </cell>
          <cell r="D365">
            <v>203</v>
          </cell>
          <cell r="E365">
            <v>120</v>
          </cell>
          <cell r="F365">
            <v>1</v>
          </cell>
          <cell r="G365">
            <v>-321406532.20999998</v>
          </cell>
          <cell r="H365">
            <v>-374466969.33999997</v>
          </cell>
          <cell r="I365">
            <v>-112767892.22</v>
          </cell>
          <cell r="J365">
            <v>-123910584.02</v>
          </cell>
          <cell r="K365">
            <v>0</v>
          </cell>
          <cell r="L365">
            <v>0</v>
          </cell>
          <cell r="M365">
            <v>-112767892.22</v>
          </cell>
          <cell r="N365">
            <v>-123910584.02</v>
          </cell>
          <cell r="O365">
            <v>3.03</v>
          </cell>
        </row>
        <row r="366">
          <cell r="C366" t="str">
            <v>ACCEL DEPR - PROV - ST</v>
          </cell>
          <cell r="D366">
            <v>203</v>
          </cell>
          <cell r="E366">
            <v>120</v>
          </cell>
          <cell r="F366">
            <v>1</v>
          </cell>
          <cell r="G366">
            <v>-172668441.31</v>
          </cell>
          <cell r="H366">
            <v>-186743171.69999999</v>
          </cell>
          <cell r="I366">
            <v>3434701.3</v>
          </cell>
          <cell r="J366">
            <v>3601993.54</v>
          </cell>
          <cell r="K366">
            <v>-9817603.8800000008</v>
          </cell>
          <cell r="L366">
            <v>-10614233.619999999</v>
          </cell>
          <cell r="M366">
            <v>-6382902.5800000001</v>
          </cell>
          <cell r="N366">
            <v>-7012240.0800000001</v>
          </cell>
          <cell r="O366">
            <v>3.03</v>
          </cell>
        </row>
        <row r="367">
          <cell r="C367" t="str">
            <v>BASIS DIFFERENCES - FEEDBACK</v>
          </cell>
          <cell r="D367">
            <v>203</v>
          </cell>
          <cell r="E367">
            <v>120</v>
          </cell>
          <cell r="F367">
            <v>1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3.03</v>
          </cell>
        </row>
        <row r="368">
          <cell r="C368" t="str">
            <v>BASIS DIFFERENCES - FEEDBACK - STATE</v>
          </cell>
          <cell r="D368">
            <v>203</v>
          </cell>
          <cell r="E368">
            <v>120</v>
          </cell>
          <cell r="F368">
            <v>1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3.03</v>
          </cell>
        </row>
        <row r="369">
          <cell r="C369" t="str">
            <v>COST OF REMOVAL - TEMP DIFF</v>
          </cell>
          <cell r="D369">
            <v>204</v>
          </cell>
          <cell r="E369">
            <v>120</v>
          </cell>
          <cell r="F369">
            <v>1</v>
          </cell>
          <cell r="G369">
            <v>0.38</v>
          </cell>
          <cell r="H369">
            <v>0.38</v>
          </cell>
          <cell r="I369">
            <v>0.08</v>
          </cell>
          <cell r="J369">
            <v>0.08</v>
          </cell>
          <cell r="K369">
            <v>0.02</v>
          </cell>
          <cell r="L369">
            <v>0.02</v>
          </cell>
          <cell r="M369">
            <v>0.1</v>
          </cell>
          <cell r="N369">
            <v>0.1</v>
          </cell>
          <cell r="O369">
            <v>3.03</v>
          </cell>
        </row>
        <row r="370">
          <cell r="C370" t="str">
            <v>COST OF REMOVAL-TEMP DIFF-CURRENT</v>
          </cell>
          <cell r="D370">
            <v>204</v>
          </cell>
          <cell r="E370">
            <v>120</v>
          </cell>
          <cell r="F370">
            <v>1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3.03</v>
          </cell>
        </row>
        <row r="371">
          <cell r="C371" t="str">
            <v>ECCR OVERRECOVERY - 190</v>
          </cell>
          <cell r="D371">
            <v>204</v>
          </cell>
          <cell r="E371">
            <v>120</v>
          </cell>
          <cell r="F371">
            <v>1</v>
          </cell>
          <cell r="G371">
            <v>3559000</v>
          </cell>
          <cell r="H371">
            <v>3559000</v>
          </cell>
          <cell r="I371">
            <v>705084.91</v>
          </cell>
          <cell r="J371">
            <v>705084.91</v>
          </cell>
          <cell r="K371">
            <v>201452.82</v>
          </cell>
          <cell r="L371">
            <v>201452.82</v>
          </cell>
          <cell r="M371">
            <v>906537.73</v>
          </cell>
          <cell r="N371">
            <v>906537.73</v>
          </cell>
          <cell r="O371">
            <v>3.03</v>
          </cell>
        </row>
        <row r="372">
          <cell r="C372" t="str">
            <v>ECCR OVERRECOVERY- 190 - CURRENT</v>
          </cell>
          <cell r="D372">
            <v>204</v>
          </cell>
          <cell r="E372">
            <v>120</v>
          </cell>
          <cell r="F372">
            <v>1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3.03</v>
          </cell>
        </row>
        <row r="373">
          <cell r="C373" t="str">
            <v>PLANT BOWEN UNIT 6 GAIN</v>
          </cell>
          <cell r="D373">
            <v>204</v>
          </cell>
          <cell r="E373">
            <v>120</v>
          </cell>
          <cell r="F373">
            <v>1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3.03</v>
          </cell>
        </row>
        <row r="374">
          <cell r="C374" t="str">
            <v>PLANT BOWEN UNIT 6 GAIN - CURRENT</v>
          </cell>
          <cell r="D374">
            <v>204</v>
          </cell>
          <cell r="E374">
            <v>120</v>
          </cell>
          <cell r="F374">
            <v>1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3.03</v>
          </cell>
        </row>
        <row r="375">
          <cell r="C375" t="str">
            <v>ACCEL DEPR - FEEDBACK</v>
          </cell>
          <cell r="D375">
            <v>203</v>
          </cell>
          <cell r="E375">
            <v>10</v>
          </cell>
          <cell r="F375">
            <v>1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3.03</v>
          </cell>
        </row>
        <row r="376">
          <cell r="C376" t="str">
            <v>ACCEL DEPR - FEEDBACK - ST</v>
          </cell>
          <cell r="D376">
            <v>203</v>
          </cell>
          <cell r="E376">
            <v>10</v>
          </cell>
          <cell r="F376">
            <v>1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3.03</v>
          </cell>
        </row>
        <row r="377">
          <cell r="C377" t="str">
            <v>ACCEL DEPR - FEEDBACK - ST SAV Bench</v>
          </cell>
          <cell r="D377">
            <v>202</v>
          </cell>
          <cell r="E377">
            <v>10</v>
          </cell>
          <cell r="F377">
            <v>1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3.03</v>
          </cell>
        </row>
        <row r="378">
          <cell r="C378" t="str">
            <v>ACCEL DEPR - PROV</v>
          </cell>
          <cell r="D378">
            <v>203</v>
          </cell>
          <cell r="E378">
            <v>10</v>
          </cell>
          <cell r="F378">
            <v>1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3.03</v>
          </cell>
        </row>
        <row r="379">
          <cell r="C379" t="str">
            <v>ACCEL DEPR - PROV - ST</v>
          </cell>
          <cell r="D379">
            <v>203</v>
          </cell>
          <cell r="E379">
            <v>10</v>
          </cell>
          <cell r="F379">
            <v>1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3.03</v>
          </cell>
        </row>
        <row r="380">
          <cell r="C380" t="str">
            <v>BASIS DIFFERENCES - FEEDBACK</v>
          </cell>
          <cell r="D380">
            <v>203</v>
          </cell>
          <cell r="E380">
            <v>10</v>
          </cell>
          <cell r="F380">
            <v>1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3.03</v>
          </cell>
        </row>
        <row r="381">
          <cell r="C381" t="str">
            <v>BASIS DIFFERENCES - FEEDBACK - STATE</v>
          </cell>
          <cell r="D381">
            <v>203</v>
          </cell>
          <cell r="E381">
            <v>10</v>
          </cell>
          <cell r="F381">
            <v>1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3.03</v>
          </cell>
        </row>
        <row r="382">
          <cell r="C382" t="str">
            <v>BASIS DIFFERENCES - PROV</v>
          </cell>
          <cell r="D382">
            <v>203</v>
          </cell>
          <cell r="E382">
            <v>10</v>
          </cell>
          <cell r="F382">
            <v>1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3.03</v>
          </cell>
        </row>
        <row r="383">
          <cell r="C383" t="str">
            <v>BASIS DIFFERENCES - PROV - STATE</v>
          </cell>
          <cell r="D383">
            <v>203</v>
          </cell>
          <cell r="E383">
            <v>10</v>
          </cell>
          <cell r="F383">
            <v>1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3.03</v>
          </cell>
        </row>
        <row r="384">
          <cell r="C384" t="str">
            <v>ITC AMORTIZATION 10%</v>
          </cell>
          <cell r="D384">
            <v>201</v>
          </cell>
          <cell r="E384">
            <v>10</v>
          </cell>
          <cell r="F384">
            <v>1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3.03</v>
          </cell>
        </row>
        <row r="385">
          <cell r="C385" t="str">
            <v>ITC AMORTIZATION 3%</v>
          </cell>
          <cell r="D385">
            <v>201</v>
          </cell>
          <cell r="E385">
            <v>10</v>
          </cell>
          <cell r="F385">
            <v>1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3.03</v>
          </cell>
        </row>
        <row r="386">
          <cell r="C386" t="str">
            <v>ITC AMORTIZATION 4%</v>
          </cell>
          <cell r="D386">
            <v>201</v>
          </cell>
          <cell r="E386">
            <v>10</v>
          </cell>
          <cell r="F386">
            <v>1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3.03</v>
          </cell>
        </row>
        <row r="387">
          <cell r="C387" t="str">
            <v>ITC_AMORT_ELECTRIC</v>
          </cell>
          <cell r="D387">
            <v>201</v>
          </cell>
          <cell r="E387">
            <v>10</v>
          </cell>
          <cell r="F387">
            <v>1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3.03</v>
          </cell>
        </row>
        <row r="388">
          <cell r="C388" t="str">
            <v>ITC_BASIS_ADJ_ELEC</v>
          </cell>
          <cell r="D388">
            <v>201</v>
          </cell>
          <cell r="E388">
            <v>10</v>
          </cell>
          <cell r="F388">
            <v>1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3.03</v>
          </cell>
        </row>
        <row r="389">
          <cell r="C389" t="str">
            <v>ITC_BASIS_ADJ_ELEC STATE</v>
          </cell>
          <cell r="D389">
            <v>201</v>
          </cell>
          <cell r="E389">
            <v>10</v>
          </cell>
          <cell r="F389">
            <v>1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3.03</v>
          </cell>
        </row>
        <row r="390">
          <cell r="C390" t="str">
            <v>NDBD_AFUDC_DEBT</v>
          </cell>
          <cell r="D390">
            <v>201</v>
          </cell>
          <cell r="E390">
            <v>10</v>
          </cell>
          <cell r="F390">
            <v>1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3.03</v>
          </cell>
        </row>
        <row r="391">
          <cell r="C391" t="str">
            <v>NDBD_AFUDC_DEBT STATE</v>
          </cell>
          <cell r="D391">
            <v>201</v>
          </cell>
          <cell r="E391">
            <v>10</v>
          </cell>
          <cell r="F391">
            <v>1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3.03</v>
          </cell>
        </row>
        <row r="392">
          <cell r="C392" t="str">
            <v>NDBD_AFUDC_EQUITY</v>
          </cell>
          <cell r="D392">
            <v>201</v>
          </cell>
          <cell r="E392">
            <v>10</v>
          </cell>
          <cell r="F392">
            <v>1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3.03</v>
          </cell>
        </row>
        <row r="393">
          <cell r="C393" t="str">
            <v>NDBD_AFUDC_EQUITY STATE</v>
          </cell>
          <cell r="D393">
            <v>201</v>
          </cell>
          <cell r="E393">
            <v>10</v>
          </cell>
          <cell r="F393">
            <v>1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3.03</v>
          </cell>
        </row>
        <row r="394">
          <cell r="C394" t="str">
            <v>NDBD_FT</v>
          </cell>
          <cell r="D394">
            <v>201</v>
          </cell>
          <cell r="E394">
            <v>10</v>
          </cell>
          <cell r="F394">
            <v>1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3.03</v>
          </cell>
        </row>
        <row r="395">
          <cell r="C395" t="str">
            <v>NDBD_FT STATE</v>
          </cell>
          <cell r="D395">
            <v>201</v>
          </cell>
          <cell r="E395">
            <v>10</v>
          </cell>
          <cell r="F395">
            <v>1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3.03</v>
          </cell>
        </row>
        <row r="396">
          <cell r="C396" t="str">
            <v>NDBD_FT STATE Jan07 Bench</v>
          </cell>
          <cell r="D396">
            <v>201</v>
          </cell>
          <cell r="E396">
            <v>10</v>
          </cell>
          <cell r="F396">
            <v>1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3.03</v>
          </cell>
        </row>
        <row r="397">
          <cell r="C397" t="str">
            <v>ACCEL DEPR - FEEDBACK</v>
          </cell>
          <cell r="D397">
            <v>203</v>
          </cell>
          <cell r="E397">
            <v>20</v>
          </cell>
          <cell r="F397">
            <v>1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3.03</v>
          </cell>
        </row>
        <row r="398">
          <cell r="C398" t="str">
            <v>ACCEL DEPR - PROV</v>
          </cell>
          <cell r="D398">
            <v>203</v>
          </cell>
          <cell r="E398">
            <v>20</v>
          </cell>
          <cell r="F398">
            <v>1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3.03</v>
          </cell>
        </row>
        <row r="399">
          <cell r="C399" t="str">
            <v>ACCEL DEPR - PROV - ST</v>
          </cell>
          <cell r="D399">
            <v>203</v>
          </cell>
          <cell r="E399">
            <v>20</v>
          </cell>
          <cell r="F399">
            <v>1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3.03</v>
          </cell>
        </row>
        <row r="400">
          <cell r="C400" t="str">
            <v>BASIS DIFFERENCES - FEEDBACK</v>
          </cell>
          <cell r="D400">
            <v>203</v>
          </cell>
          <cell r="E400">
            <v>20</v>
          </cell>
          <cell r="F400">
            <v>1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3.03</v>
          </cell>
        </row>
        <row r="401">
          <cell r="C401" t="str">
            <v>BASIS DIFFERENCES - FEEDBACK - STATE</v>
          </cell>
          <cell r="D401">
            <v>203</v>
          </cell>
          <cell r="E401">
            <v>20</v>
          </cell>
          <cell r="F401">
            <v>1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3.03</v>
          </cell>
        </row>
        <row r="402">
          <cell r="C402" t="str">
            <v>BASIS DIFFERENCES - PROV</v>
          </cell>
          <cell r="D402">
            <v>203</v>
          </cell>
          <cell r="E402">
            <v>20</v>
          </cell>
          <cell r="F402">
            <v>1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3.03</v>
          </cell>
        </row>
        <row r="403">
          <cell r="C403" t="str">
            <v>BASIS DIFFERENCES - PROV - STATE</v>
          </cell>
          <cell r="D403">
            <v>203</v>
          </cell>
          <cell r="E403">
            <v>20</v>
          </cell>
          <cell r="F403">
            <v>1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3.03</v>
          </cell>
        </row>
        <row r="404">
          <cell r="C404" t="str">
            <v>ITC_AMORT_ELECTRIC</v>
          </cell>
          <cell r="D404">
            <v>201</v>
          </cell>
          <cell r="E404">
            <v>20</v>
          </cell>
          <cell r="F404">
            <v>1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3.03</v>
          </cell>
        </row>
        <row r="405">
          <cell r="C405" t="str">
            <v>ITC_BASIS_ADJ_ELEC</v>
          </cell>
          <cell r="D405">
            <v>201</v>
          </cell>
          <cell r="E405">
            <v>20</v>
          </cell>
          <cell r="F405">
            <v>1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3.03</v>
          </cell>
        </row>
        <row r="406">
          <cell r="C406" t="str">
            <v>ITC_BASIS_ADJ_ELEC STATE</v>
          </cell>
          <cell r="D406">
            <v>201</v>
          </cell>
          <cell r="E406">
            <v>20</v>
          </cell>
          <cell r="F406">
            <v>1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3.03</v>
          </cell>
        </row>
        <row r="407">
          <cell r="C407" t="str">
            <v>NDBD_AFUDC_DEBT</v>
          </cell>
          <cell r="D407">
            <v>201</v>
          </cell>
          <cell r="E407">
            <v>20</v>
          </cell>
          <cell r="F407">
            <v>1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3.03</v>
          </cell>
        </row>
        <row r="408">
          <cell r="C408" t="str">
            <v>NDBD_AFUDC_DEBT STATE</v>
          </cell>
          <cell r="D408">
            <v>201</v>
          </cell>
          <cell r="E408">
            <v>20</v>
          </cell>
          <cell r="F408">
            <v>1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3.03</v>
          </cell>
        </row>
        <row r="409">
          <cell r="C409" t="str">
            <v>NDBD_AFUDC_EQUITY</v>
          </cell>
          <cell r="D409">
            <v>201</v>
          </cell>
          <cell r="E409">
            <v>20</v>
          </cell>
          <cell r="F409">
            <v>1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3.03</v>
          </cell>
        </row>
        <row r="410">
          <cell r="C410" t="str">
            <v>NDBD_AFUDC_EQUITY STATE</v>
          </cell>
          <cell r="D410">
            <v>201</v>
          </cell>
          <cell r="E410">
            <v>20</v>
          </cell>
          <cell r="F410">
            <v>1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3.03</v>
          </cell>
        </row>
        <row r="411">
          <cell r="C411" t="str">
            <v>NDBD_FT</v>
          </cell>
          <cell r="D411">
            <v>201</v>
          </cell>
          <cell r="E411">
            <v>20</v>
          </cell>
          <cell r="F411">
            <v>1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3.03</v>
          </cell>
        </row>
        <row r="412">
          <cell r="C412" t="str">
            <v>NDBD_FT STATE</v>
          </cell>
          <cell r="D412">
            <v>201</v>
          </cell>
          <cell r="E412">
            <v>20</v>
          </cell>
          <cell r="F412">
            <v>1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3.03</v>
          </cell>
        </row>
        <row r="413">
          <cell r="C413" t="str">
            <v>ACCEL DEPR - FEEDBACK</v>
          </cell>
          <cell r="D413">
            <v>203</v>
          </cell>
          <cell r="E413">
            <v>30</v>
          </cell>
          <cell r="F413">
            <v>1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3.03</v>
          </cell>
        </row>
        <row r="414">
          <cell r="C414" t="str">
            <v>ACCEL DEPR - FEEDBACK - ST</v>
          </cell>
          <cell r="D414">
            <v>203</v>
          </cell>
          <cell r="E414">
            <v>30</v>
          </cell>
          <cell r="F414">
            <v>1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3.03</v>
          </cell>
        </row>
        <row r="415">
          <cell r="C415" t="str">
            <v>ACCEL DEPR - PROV</v>
          </cell>
          <cell r="D415">
            <v>203</v>
          </cell>
          <cell r="E415">
            <v>30</v>
          </cell>
          <cell r="F415">
            <v>1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3.03</v>
          </cell>
        </row>
        <row r="416">
          <cell r="C416" t="str">
            <v>ACCEL DEPR - PROV - ST</v>
          </cell>
          <cell r="D416">
            <v>203</v>
          </cell>
          <cell r="E416">
            <v>30</v>
          </cell>
          <cell r="F416">
            <v>1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3.03</v>
          </cell>
        </row>
        <row r="417">
          <cell r="C417" t="str">
            <v>AFUDC_EQUITY</v>
          </cell>
          <cell r="D417">
            <v>201</v>
          </cell>
          <cell r="E417">
            <v>30</v>
          </cell>
          <cell r="F417">
            <v>1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3.03</v>
          </cell>
        </row>
        <row r="418">
          <cell r="C418" t="str">
            <v>AMORTIZATION OF ITC NU</v>
          </cell>
          <cell r="D418">
            <v>200</v>
          </cell>
          <cell r="E418">
            <v>30</v>
          </cell>
          <cell r="F418">
            <v>1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3.03</v>
          </cell>
        </row>
        <row r="419">
          <cell r="C419" t="str">
            <v>BASIS DIFFERENCES - FEEDBACK</v>
          </cell>
          <cell r="D419">
            <v>203</v>
          </cell>
          <cell r="E419">
            <v>30</v>
          </cell>
          <cell r="F419">
            <v>1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3.03</v>
          </cell>
        </row>
        <row r="420">
          <cell r="C420" t="str">
            <v>BASIS DIFFERENCES - FEEDBACK - STATE</v>
          </cell>
          <cell r="D420">
            <v>203</v>
          </cell>
          <cell r="E420">
            <v>30</v>
          </cell>
          <cell r="F420">
            <v>1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3.03</v>
          </cell>
        </row>
        <row r="421">
          <cell r="C421" t="str">
            <v>BASIS DIFFERENCES - PROV</v>
          </cell>
          <cell r="D421">
            <v>203</v>
          </cell>
          <cell r="E421">
            <v>30</v>
          </cell>
          <cell r="F421">
            <v>1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3.03</v>
          </cell>
        </row>
        <row r="422">
          <cell r="C422" t="str">
            <v>BASIS DIFFERENCES - PROV - STATE</v>
          </cell>
          <cell r="D422">
            <v>203</v>
          </cell>
          <cell r="E422">
            <v>30</v>
          </cell>
          <cell r="F422">
            <v>1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3.03</v>
          </cell>
        </row>
        <row r="423">
          <cell r="C423" t="str">
            <v>ITC_AMORT_ELECTRIC</v>
          </cell>
          <cell r="D423">
            <v>201</v>
          </cell>
          <cell r="E423">
            <v>30</v>
          </cell>
          <cell r="F423">
            <v>1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3.03</v>
          </cell>
        </row>
        <row r="424">
          <cell r="C424" t="str">
            <v>ITC_BASIS_ADJ_ELEC</v>
          </cell>
          <cell r="D424">
            <v>201</v>
          </cell>
          <cell r="E424">
            <v>30</v>
          </cell>
          <cell r="F424">
            <v>1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3.03</v>
          </cell>
        </row>
        <row r="425">
          <cell r="C425" t="str">
            <v>ITC_BASIS_ADJ_ELEC STATE</v>
          </cell>
          <cell r="D425">
            <v>201</v>
          </cell>
          <cell r="E425">
            <v>30</v>
          </cell>
          <cell r="F425">
            <v>1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3.03</v>
          </cell>
        </row>
        <row r="426">
          <cell r="C426" t="str">
            <v>NDBD_AFUDC_DEBT</v>
          </cell>
          <cell r="D426">
            <v>201</v>
          </cell>
          <cell r="E426">
            <v>30</v>
          </cell>
          <cell r="F426">
            <v>1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3.03</v>
          </cell>
        </row>
        <row r="427">
          <cell r="C427" t="str">
            <v>NDBD_FT</v>
          </cell>
          <cell r="D427">
            <v>201</v>
          </cell>
          <cell r="E427">
            <v>30</v>
          </cell>
          <cell r="F427">
            <v>1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3.03</v>
          </cell>
        </row>
        <row r="428">
          <cell r="C428" t="str">
            <v>ACCEL DEPR - FEEDBACK</v>
          </cell>
          <cell r="D428">
            <v>203</v>
          </cell>
          <cell r="E428">
            <v>50</v>
          </cell>
          <cell r="F428">
            <v>1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3.03</v>
          </cell>
        </row>
        <row r="429">
          <cell r="C429" t="str">
            <v>ACCEL DEPR - FEEDBACK - ST</v>
          </cell>
          <cell r="D429">
            <v>203</v>
          </cell>
          <cell r="E429">
            <v>50</v>
          </cell>
          <cell r="F429">
            <v>1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3.03</v>
          </cell>
        </row>
        <row r="430">
          <cell r="C430" t="str">
            <v>ACCEL DEPR - FEEDBACK - ST SAV Bench</v>
          </cell>
          <cell r="D430">
            <v>202</v>
          </cell>
          <cell r="E430">
            <v>50</v>
          </cell>
          <cell r="F430">
            <v>1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3.03</v>
          </cell>
        </row>
        <row r="431">
          <cell r="C431" t="str">
            <v>ACCEL DEPR - PROV</v>
          </cell>
          <cell r="D431">
            <v>203</v>
          </cell>
          <cell r="E431">
            <v>50</v>
          </cell>
          <cell r="F431">
            <v>1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3.03</v>
          </cell>
        </row>
        <row r="432">
          <cell r="C432" t="str">
            <v>ACCEL DEPR - PROV - ST</v>
          </cell>
          <cell r="D432">
            <v>203</v>
          </cell>
          <cell r="E432">
            <v>50</v>
          </cell>
          <cell r="F432">
            <v>1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3.03</v>
          </cell>
        </row>
        <row r="433">
          <cell r="C433" t="str">
            <v>BASIS DIFFERENCES - FEEDBACK</v>
          </cell>
          <cell r="D433">
            <v>203</v>
          </cell>
          <cell r="E433">
            <v>50</v>
          </cell>
          <cell r="F433">
            <v>1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3.03</v>
          </cell>
        </row>
        <row r="434">
          <cell r="C434" t="str">
            <v>BASIS DIFFERENCES - FEEDBACK - STATE</v>
          </cell>
          <cell r="D434">
            <v>203</v>
          </cell>
          <cell r="E434">
            <v>50</v>
          </cell>
          <cell r="F434">
            <v>1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3.03</v>
          </cell>
        </row>
        <row r="435">
          <cell r="C435" t="str">
            <v>BASIS DIFFERENCES - PROV</v>
          </cell>
          <cell r="D435">
            <v>203</v>
          </cell>
          <cell r="E435">
            <v>50</v>
          </cell>
          <cell r="F435">
            <v>1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3.03</v>
          </cell>
        </row>
        <row r="436">
          <cell r="C436" t="str">
            <v>BASIS DIFFERENCES - PROV - STATE</v>
          </cell>
          <cell r="D436">
            <v>203</v>
          </cell>
          <cell r="E436">
            <v>50</v>
          </cell>
          <cell r="F436">
            <v>1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3.03</v>
          </cell>
        </row>
        <row r="437">
          <cell r="C437" t="str">
            <v>ITC_AMORT_ELECTRIC</v>
          </cell>
          <cell r="D437">
            <v>201</v>
          </cell>
          <cell r="E437">
            <v>50</v>
          </cell>
          <cell r="F437">
            <v>1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3.03</v>
          </cell>
        </row>
        <row r="438">
          <cell r="C438" t="str">
            <v>ITC_BASIS_ADJ_ELEC</v>
          </cell>
          <cell r="D438">
            <v>201</v>
          </cell>
          <cell r="E438">
            <v>50</v>
          </cell>
          <cell r="F438">
            <v>1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3.03</v>
          </cell>
        </row>
        <row r="439">
          <cell r="C439" t="str">
            <v>ITC_BASIS_ADJ_ELEC STATE</v>
          </cell>
          <cell r="D439">
            <v>201</v>
          </cell>
          <cell r="E439">
            <v>50</v>
          </cell>
          <cell r="F439">
            <v>1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3.03</v>
          </cell>
        </row>
        <row r="440">
          <cell r="C440" t="str">
            <v>NDBD_AFUDC_DEBT</v>
          </cell>
          <cell r="D440">
            <v>201</v>
          </cell>
          <cell r="E440">
            <v>50</v>
          </cell>
          <cell r="F440">
            <v>1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3.03</v>
          </cell>
        </row>
        <row r="441">
          <cell r="C441" t="str">
            <v>NDBD_AFUDC_DEBT STATE</v>
          </cell>
          <cell r="D441">
            <v>201</v>
          </cell>
          <cell r="E441">
            <v>50</v>
          </cell>
          <cell r="F441">
            <v>1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3.03</v>
          </cell>
        </row>
        <row r="442">
          <cell r="C442" t="str">
            <v>NDBD_AFUDC_EQUITY</v>
          </cell>
          <cell r="D442">
            <v>201</v>
          </cell>
          <cell r="E442">
            <v>50</v>
          </cell>
          <cell r="F442">
            <v>1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3.03</v>
          </cell>
        </row>
        <row r="443">
          <cell r="C443" t="str">
            <v>NDBD_AFUDC_EQUITY STATE</v>
          </cell>
          <cell r="D443">
            <v>201</v>
          </cell>
          <cell r="E443">
            <v>50</v>
          </cell>
          <cell r="F443">
            <v>1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3.03</v>
          </cell>
        </row>
        <row r="444">
          <cell r="C444" t="str">
            <v>NDBD_FT</v>
          </cell>
          <cell r="D444">
            <v>201</v>
          </cell>
          <cell r="E444">
            <v>50</v>
          </cell>
          <cell r="F444">
            <v>1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3.03</v>
          </cell>
        </row>
        <row r="445">
          <cell r="C445" t="str">
            <v>NDBD_FT STATE</v>
          </cell>
          <cell r="D445">
            <v>201</v>
          </cell>
          <cell r="E445">
            <v>50</v>
          </cell>
          <cell r="F445">
            <v>1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3.03</v>
          </cell>
        </row>
        <row r="446">
          <cell r="C446" t="str">
            <v>FIN 48 - CREDIT ADJ - FEDERAL</v>
          </cell>
          <cell r="D446">
            <v>48</v>
          </cell>
          <cell r="E446">
            <v>10</v>
          </cell>
          <cell r="F446">
            <v>3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3.03</v>
          </cell>
        </row>
        <row r="447">
          <cell r="C447" t="str">
            <v>FIN 48 - CREDIT ADJ - FEDERAL OFFSET</v>
          </cell>
          <cell r="D447">
            <v>48</v>
          </cell>
          <cell r="E447">
            <v>10</v>
          </cell>
          <cell r="F447">
            <v>1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3.03</v>
          </cell>
        </row>
        <row r="448">
          <cell r="C448" t="str">
            <v>MACON TERMINAL IMPAIRMENT LOSS</v>
          </cell>
          <cell r="D448">
            <v>204</v>
          </cell>
          <cell r="E448">
            <v>10</v>
          </cell>
          <cell r="F448">
            <v>1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3.03</v>
          </cell>
        </row>
        <row r="449">
          <cell r="C449" t="str">
            <v>ACCEL DEPR - PROV</v>
          </cell>
          <cell r="D449">
            <v>203</v>
          </cell>
          <cell r="E449">
            <v>30</v>
          </cell>
          <cell r="F449">
            <v>1</v>
          </cell>
          <cell r="G449">
            <v>-136442</v>
          </cell>
          <cell r="H449">
            <v>-136442</v>
          </cell>
          <cell r="I449">
            <v>-27030.959999999999</v>
          </cell>
          <cell r="J449">
            <v>-27030.959999999999</v>
          </cell>
          <cell r="K449">
            <v>-7723.13</v>
          </cell>
          <cell r="L449">
            <v>-7723.13</v>
          </cell>
          <cell r="M449">
            <v>-34754.089999999997</v>
          </cell>
          <cell r="N449">
            <v>-34754.089999999997</v>
          </cell>
          <cell r="O449">
            <v>3.03</v>
          </cell>
        </row>
        <row r="450">
          <cell r="C450" t="str">
            <v>INTEREST ACCRUED ON AUDITS</v>
          </cell>
          <cell r="D450">
            <v>204</v>
          </cell>
          <cell r="E450">
            <v>30</v>
          </cell>
          <cell r="F450">
            <v>1</v>
          </cell>
          <cell r="G450">
            <v>50</v>
          </cell>
          <cell r="H450">
            <v>50</v>
          </cell>
          <cell r="I450">
            <v>7.66</v>
          </cell>
          <cell r="J450">
            <v>7.66</v>
          </cell>
          <cell r="K450">
            <v>2.83</v>
          </cell>
          <cell r="L450">
            <v>2.83</v>
          </cell>
          <cell r="M450">
            <v>10.49</v>
          </cell>
          <cell r="N450">
            <v>10.49</v>
          </cell>
          <cell r="O450">
            <v>3.03</v>
          </cell>
        </row>
        <row r="451">
          <cell r="C451" t="str">
            <v>PLANT-RELATED OUTSIDE POWERTAX ADJ</v>
          </cell>
          <cell r="D451">
            <v>203</v>
          </cell>
          <cell r="E451">
            <v>30</v>
          </cell>
          <cell r="F451">
            <v>1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3.03</v>
          </cell>
        </row>
      </sheetData>
      <sheetData sheetId="4">
        <row r="1">
          <cell r="A1" t="str">
            <v>FERCSUB</v>
          </cell>
          <cell r="B1" t="str">
            <v>FERCSUB Descr</v>
          </cell>
          <cell r="C1" t="str">
            <v>Actual ...Jan 18-Mar 18...</v>
          </cell>
          <cell r="D1" t="str">
            <v>Actual ...Jan 18-Mar 18...</v>
          </cell>
        </row>
        <row r="2">
          <cell r="A2">
            <v>10115100</v>
          </cell>
          <cell r="B2" t="str">
            <v>PROP UNDER CAPITAL LEASE</v>
          </cell>
          <cell r="C2">
            <v>205867826.00999999</v>
          </cell>
          <cell r="D2">
            <v>205867826.00999999</v>
          </cell>
        </row>
        <row r="3">
          <cell r="A3">
            <v>10800011</v>
          </cell>
          <cell r="B3" t="str">
            <v>ACCUM PROV DEPR - DAHLBERG</v>
          </cell>
          <cell r="C3">
            <v>-5724062.0999999996</v>
          </cell>
          <cell r="D3">
            <v>-5724062.0999999996</v>
          </cell>
        </row>
        <row r="4">
          <cell r="A4">
            <v>10800012</v>
          </cell>
          <cell r="B4" t="str">
            <v>ACCUM PROV DEPR - W. GEORGIA</v>
          </cell>
          <cell r="C4">
            <v>-25367414.800000001</v>
          </cell>
          <cell r="D4">
            <v>-25367414.800000001</v>
          </cell>
        </row>
        <row r="5">
          <cell r="A5">
            <v>12800920</v>
          </cell>
          <cell r="B5" t="str">
            <v>PREPAID EXPENSES - PENSIONS</v>
          </cell>
          <cell r="C5">
            <v>1078760149</v>
          </cell>
          <cell r="D5">
            <v>1078760149</v>
          </cell>
        </row>
        <row r="6">
          <cell r="A6">
            <v>14200902</v>
          </cell>
          <cell r="B6" t="str">
            <v>CUST AR-FUEL UNDER RV-RTRN-PP</v>
          </cell>
          <cell r="C6">
            <v>0</v>
          </cell>
          <cell r="D6">
            <v>0</v>
          </cell>
        </row>
        <row r="7">
          <cell r="A7">
            <v>14200904</v>
          </cell>
          <cell r="B7" t="str">
            <v>CUST AR-FUEL UNDER RV-RTL</v>
          </cell>
          <cell r="C7">
            <v>155756669.80000001</v>
          </cell>
          <cell r="D7">
            <v>155756669.80000001</v>
          </cell>
        </row>
        <row r="8">
          <cell r="A8">
            <v>14200958</v>
          </cell>
          <cell r="B8" t="str">
            <v>CUST AR-NCCR UNDER RECOV-CUR</v>
          </cell>
          <cell r="C8">
            <v>0</v>
          </cell>
          <cell r="D8">
            <v>0</v>
          </cell>
        </row>
        <row r="9">
          <cell r="A9">
            <v>14400001</v>
          </cell>
          <cell r="B9" t="str">
            <v>ACCUM PROV UNCOLL-ELECTRIC</v>
          </cell>
          <cell r="C9">
            <v>-2458775</v>
          </cell>
          <cell r="D9">
            <v>-2458775</v>
          </cell>
        </row>
        <row r="10">
          <cell r="A10">
            <v>15800101</v>
          </cell>
          <cell r="B10" t="str">
            <v>ALLOWANCE INVENTORY</v>
          </cell>
          <cell r="C10">
            <v>0</v>
          </cell>
          <cell r="D10">
            <v>0</v>
          </cell>
        </row>
        <row r="11">
          <cell r="A11">
            <v>15810003</v>
          </cell>
          <cell r="B11" t="str">
            <v>ALLOW INV - NOX</v>
          </cell>
          <cell r="C11">
            <v>0</v>
          </cell>
          <cell r="D11">
            <v>0</v>
          </cell>
        </row>
        <row r="12">
          <cell r="A12">
            <v>15810004</v>
          </cell>
          <cell r="B12" t="str">
            <v>ALLOW INV - SO2</v>
          </cell>
          <cell r="C12">
            <v>7359488.5999999996</v>
          </cell>
          <cell r="D12">
            <v>7359488.5999999996</v>
          </cell>
        </row>
        <row r="13">
          <cell r="A13">
            <v>15811200</v>
          </cell>
          <cell r="B13" t="str">
            <v>ALLOW INV-SEASONAL NOX</v>
          </cell>
          <cell r="C13">
            <v>0</v>
          </cell>
          <cell r="D13">
            <v>0</v>
          </cell>
        </row>
        <row r="14">
          <cell r="A14">
            <v>15820001</v>
          </cell>
          <cell r="B14" t="str">
            <v>ALLOWANCES WITHHELD</v>
          </cell>
          <cell r="C14">
            <v>0</v>
          </cell>
          <cell r="D14">
            <v>0</v>
          </cell>
        </row>
        <row r="15">
          <cell r="A15">
            <v>16500070</v>
          </cell>
          <cell r="B15" t="str">
            <v>PPY EXP-LEVELIZATION-SPC</v>
          </cell>
          <cell r="C15">
            <v>3733838.5</v>
          </cell>
          <cell r="D15">
            <v>3733838.5</v>
          </cell>
        </row>
        <row r="16">
          <cell r="A16">
            <v>16500075</v>
          </cell>
          <cell r="B16" t="str">
            <v>PPY EXPENSE-LEVELIZATION</v>
          </cell>
          <cell r="C16">
            <v>4831596.13</v>
          </cell>
          <cell r="D16">
            <v>4831596.13</v>
          </cell>
        </row>
        <row r="17">
          <cell r="A17">
            <v>16500076</v>
          </cell>
          <cell r="B17" t="str">
            <v>PPY EXP LEVLZN-NONCURR12MOS</v>
          </cell>
          <cell r="C17">
            <v>21372222.780000001</v>
          </cell>
          <cell r="D17">
            <v>21372222.780000001</v>
          </cell>
        </row>
        <row r="18">
          <cell r="A18">
            <v>17300021</v>
          </cell>
          <cell r="B18" t="str">
            <v>ACCR UTIL REV-UNBILL-FLAT BILL</v>
          </cell>
          <cell r="C18">
            <v>13206221.32</v>
          </cell>
          <cell r="D18">
            <v>13206221.32</v>
          </cell>
        </row>
        <row r="19">
          <cell r="A19">
            <v>17500100</v>
          </cell>
          <cell r="B19" t="str">
            <v>DERIVATIVE INVESTMENT ASSET-CURRENT</v>
          </cell>
          <cell r="C19">
            <v>0</v>
          </cell>
          <cell r="D19">
            <v>0</v>
          </cell>
        </row>
        <row r="20">
          <cell r="A20">
            <v>17501110</v>
          </cell>
          <cell r="B20" t="str">
            <v>DERIV ASSET NHDG-ST-CMDTY-GAS</v>
          </cell>
          <cell r="C20">
            <v>0</v>
          </cell>
          <cell r="D20">
            <v>0</v>
          </cell>
        </row>
        <row r="21">
          <cell r="A21">
            <v>17501130</v>
          </cell>
          <cell r="B21" t="str">
            <v>DERIV ASSET NHDG-ST-CMDTY-ELEC</v>
          </cell>
          <cell r="C21">
            <v>56636.32</v>
          </cell>
          <cell r="D21">
            <v>56636.32</v>
          </cell>
        </row>
        <row r="22">
          <cell r="A22">
            <v>17501150</v>
          </cell>
          <cell r="B22" t="str">
            <v>DA-NHDG-ST-CMTY-MSC-PRICE PROT</v>
          </cell>
          <cell r="C22">
            <v>543.46</v>
          </cell>
          <cell r="D22">
            <v>543.46</v>
          </cell>
        </row>
        <row r="23">
          <cell r="A23">
            <v>17505130</v>
          </cell>
          <cell r="B23" t="str">
            <v>DERIV ASSET NHEDGE-LT CMDTY-ELEC</v>
          </cell>
          <cell r="C23">
            <v>0</v>
          </cell>
          <cell r="D23">
            <v>0</v>
          </cell>
        </row>
        <row r="24">
          <cell r="A24">
            <v>18230080</v>
          </cell>
          <cell r="B24" t="str">
            <v>HAMMOND COOLING TOWER RENTAL</v>
          </cell>
          <cell r="C24">
            <v>0</v>
          </cell>
          <cell r="D24">
            <v>0</v>
          </cell>
        </row>
        <row r="25">
          <cell r="A25">
            <v>18230082</v>
          </cell>
          <cell r="B25" t="str">
            <v>HAMMOND COOLING TOWER CURRENT</v>
          </cell>
          <cell r="C25">
            <v>0</v>
          </cell>
          <cell r="D25">
            <v>0</v>
          </cell>
        </row>
        <row r="26">
          <cell r="A26">
            <v>18230111</v>
          </cell>
          <cell r="B26" t="str">
            <v>OTH REG ASSET-DEF INT-241 BLDG</v>
          </cell>
          <cell r="C26">
            <v>0</v>
          </cell>
          <cell r="D26">
            <v>0</v>
          </cell>
        </row>
        <row r="27">
          <cell r="A27">
            <v>18230130</v>
          </cell>
          <cell r="B27" t="str">
            <v>OTH REG ASSET -MITCHELL 4C NBV DEFERRED</v>
          </cell>
          <cell r="C27">
            <v>0</v>
          </cell>
          <cell r="D27">
            <v>0</v>
          </cell>
        </row>
        <row r="28">
          <cell r="A28">
            <v>18230131</v>
          </cell>
          <cell r="B28" t="str">
            <v>OTH REG ASSET -MITCHELL 4C NBV CURRENT</v>
          </cell>
          <cell r="C28">
            <v>0</v>
          </cell>
          <cell r="D28">
            <v>0</v>
          </cell>
        </row>
        <row r="29">
          <cell r="A29">
            <v>18230619</v>
          </cell>
          <cell r="B29" t="str">
            <v>OTH REG ASSET-NUC OUT NORMLZTN-CURRENT</v>
          </cell>
          <cell r="C29">
            <v>26525112.23</v>
          </cell>
          <cell r="D29">
            <v>26525112.23</v>
          </cell>
        </row>
        <row r="30">
          <cell r="A30">
            <v>18230620</v>
          </cell>
          <cell r="B30" t="str">
            <v>OTH REG ASSET-NUC OUT NORMLZTN-NON CURRENT</v>
          </cell>
          <cell r="C30">
            <v>13775371.83</v>
          </cell>
          <cell r="D30">
            <v>13775371.83</v>
          </cell>
        </row>
        <row r="31">
          <cell r="A31">
            <v>18230621</v>
          </cell>
          <cell r="B31" t="str">
            <v>ORA-INSPCT NORMLZTN-MCTSH CT 1</v>
          </cell>
          <cell r="C31">
            <v>0</v>
          </cell>
          <cell r="D31">
            <v>0</v>
          </cell>
        </row>
        <row r="32">
          <cell r="A32">
            <v>18230622</v>
          </cell>
          <cell r="B32" t="str">
            <v>ORA-INSPCT NORMLZTN-MCTSH CT 2</v>
          </cell>
          <cell r="C32">
            <v>0</v>
          </cell>
          <cell r="D32">
            <v>0</v>
          </cell>
        </row>
        <row r="33">
          <cell r="A33">
            <v>18230623</v>
          </cell>
          <cell r="B33" t="str">
            <v>ORA-INSPCT NORMLZTN-MCTSH CT 3</v>
          </cell>
          <cell r="C33">
            <v>0</v>
          </cell>
          <cell r="D33">
            <v>0</v>
          </cell>
        </row>
        <row r="34">
          <cell r="A34">
            <v>18230624</v>
          </cell>
          <cell r="B34" t="str">
            <v>ORA-INSPCT NORMLZTN-MCTSH CT 4</v>
          </cell>
          <cell r="C34">
            <v>0</v>
          </cell>
          <cell r="D34">
            <v>0</v>
          </cell>
        </row>
        <row r="35">
          <cell r="A35">
            <v>18230625</v>
          </cell>
          <cell r="B35" t="str">
            <v>ORA-INSPCT NORMLZTN-MCTSH CT 5</v>
          </cell>
          <cell r="C35">
            <v>0</v>
          </cell>
          <cell r="D35">
            <v>0</v>
          </cell>
        </row>
        <row r="36">
          <cell r="A36">
            <v>18230626</v>
          </cell>
          <cell r="B36" t="str">
            <v>ORA-INSPCT NORMLZTN-MCTSH CT 6</v>
          </cell>
          <cell r="C36">
            <v>0</v>
          </cell>
          <cell r="D36">
            <v>0</v>
          </cell>
        </row>
        <row r="37">
          <cell r="A37">
            <v>18230627</v>
          </cell>
          <cell r="B37" t="str">
            <v>ORA-INSPCT NORMLZTN-MCTSH CT 7</v>
          </cell>
          <cell r="C37">
            <v>0</v>
          </cell>
          <cell r="D37">
            <v>0</v>
          </cell>
        </row>
        <row r="38">
          <cell r="A38">
            <v>18230628</v>
          </cell>
          <cell r="B38" t="str">
            <v>ORA-INSPCT NORMLZTN-MCTSH CT 8</v>
          </cell>
          <cell r="C38">
            <v>0</v>
          </cell>
          <cell r="D38">
            <v>0</v>
          </cell>
        </row>
        <row r="39">
          <cell r="A39">
            <v>18230629</v>
          </cell>
          <cell r="B39" t="str">
            <v>ORA-INSPCT NORMLZTN-MCTSH CC</v>
          </cell>
          <cell r="C39">
            <v>0</v>
          </cell>
          <cell r="D39">
            <v>0</v>
          </cell>
        </row>
        <row r="40">
          <cell r="A40">
            <v>18230715</v>
          </cell>
          <cell r="B40" t="str">
            <v>ORA-ECCR DEFERRED</v>
          </cell>
          <cell r="C40">
            <v>0</v>
          </cell>
          <cell r="D40">
            <v>0</v>
          </cell>
        </row>
        <row r="41">
          <cell r="A41">
            <v>18230740</v>
          </cell>
          <cell r="B41" t="str">
            <v>OTH REG ASSET-GREEN ENERGY</v>
          </cell>
          <cell r="C41">
            <v>0</v>
          </cell>
          <cell r="D41">
            <v>0</v>
          </cell>
        </row>
        <row r="42">
          <cell r="A42">
            <v>18230801</v>
          </cell>
          <cell r="B42" t="str">
            <v>OTHER REG ASSET - OBSOLETE INV DEFERRED</v>
          </cell>
          <cell r="C42">
            <v>30866625.870000001</v>
          </cell>
          <cell r="D42">
            <v>30866625.870000001</v>
          </cell>
        </row>
        <row r="43">
          <cell r="A43">
            <v>18230803</v>
          </cell>
          <cell r="B43" t="str">
            <v>OTH REG ASSET-BRANCH 3 AND 4-OBSOLETE INV-DEFERRED</v>
          </cell>
          <cell r="C43">
            <v>0</v>
          </cell>
          <cell r="D43">
            <v>0</v>
          </cell>
        </row>
        <row r="44">
          <cell r="A44">
            <v>18230900</v>
          </cell>
          <cell r="B44" t="str">
            <v>OTH REG ASSET-OPRB</v>
          </cell>
          <cell r="C44">
            <v>3109376.86</v>
          </cell>
          <cell r="D44">
            <v>3109376.86</v>
          </cell>
        </row>
        <row r="45">
          <cell r="A45">
            <v>18230901</v>
          </cell>
          <cell r="B45" t="str">
            <v>OTH RA-NAT DISASTER RSRV-CUR</v>
          </cell>
          <cell r="C45">
            <v>29913927.370000001</v>
          </cell>
          <cell r="D45">
            <v>29913927.370000001</v>
          </cell>
        </row>
        <row r="46">
          <cell r="A46">
            <v>18230904</v>
          </cell>
          <cell r="B46" t="str">
            <v>OTH REG ASSET-OPRB-SNC</v>
          </cell>
          <cell r="C46">
            <v>1544612.06</v>
          </cell>
          <cell r="D46">
            <v>1544612.06</v>
          </cell>
        </row>
        <row r="47">
          <cell r="A47">
            <v>18230905</v>
          </cell>
          <cell r="B47" t="str">
            <v>OTH RA-NAT DISASTER RSRV-LT</v>
          </cell>
          <cell r="C47">
            <v>288401644.63999999</v>
          </cell>
          <cell r="D47">
            <v>288401644.63999999</v>
          </cell>
        </row>
        <row r="48">
          <cell r="A48">
            <v>18230920</v>
          </cell>
          <cell r="B48" t="str">
            <v>OTH REG ASSET - DSM DEF COSTS</v>
          </cell>
          <cell r="C48">
            <v>0</v>
          </cell>
          <cell r="D48">
            <v>0</v>
          </cell>
        </row>
        <row r="49">
          <cell r="A49">
            <v>18230921</v>
          </cell>
          <cell r="B49" t="str">
            <v>OTH REG ASSET - DSM CUR COSTS</v>
          </cell>
          <cell r="C49">
            <v>0</v>
          </cell>
          <cell r="D49">
            <v>0</v>
          </cell>
        </row>
        <row r="50">
          <cell r="A50">
            <v>18230932</v>
          </cell>
          <cell r="B50" t="str">
            <v>OTH REG ASSET-MCDONOUGH CUR</v>
          </cell>
          <cell r="C50">
            <v>0</v>
          </cell>
          <cell r="D50">
            <v>0</v>
          </cell>
        </row>
        <row r="51">
          <cell r="A51">
            <v>18230933</v>
          </cell>
          <cell r="B51" t="str">
            <v>OTH REG ASSET-MCDONOUGH 6 COSTS CURRENT</v>
          </cell>
          <cell r="C51">
            <v>0</v>
          </cell>
          <cell r="D51">
            <v>0</v>
          </cell>
        </row>
        <row r="52">
          <cell r="A52">
            <v>18230935</v>
          </cell>
          <cell r="B52" t="str">
            <v>OTH REG ASSET-EN CWIP-DECERT UNITS CURRENT</v>
          </cell>
          <cell r="C52">
            <v>7267761.1600000001</v>
          </cell>
          <cell r="D52">
            <v>7267761.1600000001</v>
          </cell>
        </row>
        <row r="53">
          <cell r="A53">
            <v>18230936</v>
          </cell>
          <cell r="B53" t="str">
            <v>OTH REG ASSET-EN CWIP-DECERT UNITS DEFERRED</v>
          </cell>
          <cell r="C53">
            <v>27254104.489999998</v>
          </cell>
          <cell r="D53">
            <v>27254104.489999998</v>
          </cell>
        </row>
        <row r="54">
          <cell r="A54">
            <v>18230937</v>
          </cell>
          <cell r="B54" t="str">
            <v>OTH REG ASSET-MITCHELL 3 CWIP-CURRENT</v>
          </cell>
          <cell r="C54">
            <v>0</v>
          </cell>
          <cell r="D54">
            <v>0</v>
          </cell>
        </row>
        <row r="55">
          <cell r="A55">
            <v>18230938</v>
          </cell>
          <cell r="B55" t="str">
            <v>OTH REG ASSET-MITCHELL 3 CWIP-DEFERRED</v>
          </cell>
          <cell r="C55">
            <v>0</v>
          </cell>
          <cell r="D55">
            <v>0</v>
          </cell>
        </row>
        <row r="56">
          <cell r="A56">
            <v>18230939</v>
          </cell>
          <cell r="B56" t="str">
            <v>OTH REG ASSET-BOWEN SDE CWIP-CURRENT</v>
          </cell>
          <cell r="C56">
            <v>0</v>
          </cell>
          <cell r="D56">
            <v>0</v>
          </cell>
        </row>
        <row r="57">
          <cell r="A57">
            <v>18230940</v>
          </cell>
          <cell r="B57" t="str">
            <v>OTH REG ASSET-BOWEN SDE CWIP-DEFERRED</v>
          </cell>
          <cell r="C57">
            <v>0</v>
          </cell>
          <cell r="D57">
            <v>0</v>
          </cell>
        </row>
        <row r="58">
          <cell r="A58">
            <v>18230941</v>
          </cell>
          <cell r="B58" t="str">
            <v>OTH REG ASSET-BRANCH DEFERRED</v>
          </cell>
          <cell r="C58">
            <v>82618542.109999999</v>
          </cell>
          <cell r="D58">
            <v>82618542.109999999</v>
          </cell>
        </row>
        <row r="59">
          <cell r="A59">
            <v>18230942</v>
          </cell>
          <cell r="B59" t="str">
            <v>OTH REG ASSET-BRANCH CURRENT</v>
          </cell>
          <cell r="C59">
            <v>17692336.640000001</v>
          </cell>
          <cell r="D59">
            <v>17692336.640000001</v>
          </cell>
        </row>
        <row r="60">
          <cell r="A60">
            <v>18230943</v>
          </cell>
          <cell r="B60" t="str">
            <v>OTH REG ASSET-BOULEVARD DEFERRED</v>
          </cell>
          <cell r="C60">
            <v>0</v>
          </cell>
          <cell r="D60">
            <v>0</v>
          </cell>
        </row>
        <row r="61">
          <cell r="A61">
            <v>18230944</v>
          </cell>
          <cell r="B61" t="str">
            <v>OTH REG ASSET-BOULEVARD CURRENT</v>
          </cell>
          <cell r="C61">
            <v>0</v>
          </cell>
          <cell r="D61">
            <v>0</v>
          </cell>
        </row>
        <row r="62">
          <cell r="A62">
            <v>18230945</v>
          </cell>
          <cell r="B62" t="str">
            <v>OTH REG ASSET-MITCHELL 3-CURRENT</v>
          </cell>
          <cell r="C62">
            <v>2171335.44</v>
          </cell>
          <cell r="D62">
            <v>2171335.44</v>
          </cell>
        </row>
        <row r="63">
          <cell r="A63">
            <v>18230946</v>
          </cell>
          <cell r="B63" t="str">
            <v>OTH REG ASSET-MITCHELL 3-DEFERRED</v>
          </cell>
          <cell r="C63">
            <v>7644339.6200000001</v>
          </cell>
          <cell r="D63">
            <v>7644339.6200000001</v>
          </cell>
        </row>
        <row r="64">
          <cell r="A64">
            <v>18230960</v>
          </cell>
          <cell r="B64" t="str">
            <v>OTH REG ASSET-RTL-OPRB-RDS TAX</v>
          </cell>
          <cell r="C64">
            <v>15961446.710000001</v>
          </cell>
          <cell r="D64">
            <v>15961446.710000001</v>
          </cell>
        </row>
        <row r="65">
          <cell r="A65">
            <v>18230965</v>
          </cell>
          <cell r="B65" t="str">
            <v>OTH REG ASSET-OPRB-RDS-CURRENT</v>
          </cell>
          <cell r="C65">
            <v>4256385.9000000004</v>
          </cell>
          <cell r="D65">
            <v>4256385.9000000004</v>
          </cell>
        </row>
        <row r="66">
          <cell r="A66">
            <v>18230990</v>
          </cell>
          <cell r="B66" t="str">
            <v>OTH REG ASSET-ENV REMEDIATION</v>
          </cell>
          <cell r="C66">
            <v>2304267</v>
          </cell>
          <cell r="D66">
            <v>2304267</v>
          </cell>
        </row>
        <row r="67">
          <cell r="A67">
            <v>18231050</v>
          </cell>
          <cell r="B67" t="str">
            <v>OTH REG ASSET - DSM UNDER-RECOVERY - CURRENT</v>
          </cell>
          <cell r="C67">
            <v>0</v>
          </cell>
          <cell r="D67">
            <v>0</v>
          </cell>
        </row>
        <row r="68">
          <cell r="A68">
            <v>18231051</v>
          </cell>
          <cell r="B68" t="str">
            <v>OTH REG ASSET-DSM UNDER-RECOVERY NONCURRENT</v>
          </cell>
          <cell r="C68">
            <v>2119238.11</v>
          </cell>
          <cell r="D68">
            <v>2119238.11</v>
          </cell>
        </row>
        <row r="69">
          <cell r="A69">
            <v>18231052</v>
          </cell>
          <cell r="B69" t="str">
            <v>OPRB TRANSITION-CURRENT</v>
          </cell>
          <cell r="C69">
            <v>1241063.8700000001</v>
          </cell>
          <cell r="D69">
            <v>1241063.8700000001</v>
          </cell>
        </row>
        <row r="70">
          <cell r="A70">
            <v>18600004</v>
          </cell>
          <cell r="B70" t="str">
            <v>MISC DEF DR - RESOURCE PLANNING RFP</v>
          </cell>
          <cell r="C70">
            <v>0</v>
          </cell>
          <cell r="D70">
            <v>0</v>
          </cell>
        </row>
        <row r="71">
          <cell r="A71">
            <v>18600185</v>
          </cell>
          <cell r="B71" t="str">
            <v>DEF DR-UPS CONTRACTS</v>
          </cell>
          <cell r="C71">
            <v>0</v>
          </cell>
          <cell r="D71">
            <v>0</v>
          </cell>
        </row>
        <row r="72">
          <cell r="A72">
            <v>18600195</v>
          </cell>
          <cell r="B72" t="str">
            <v>MISC DEF DR-ENV REMEDIATION</v>
          </cell>
          <cell r="C72">
            <v>48120540.009999998</v>
          </cell>
          <cell r="D72">
            <v>48120540.009999998</v>
          </cell>
        </row>
        <row r="73">
          <cell r="A73">
            <v>18600606</v>
          </cell>
          <cell r="B73" t="str">
            <v>L.T. PREPAID PURCH POWER-SPC</v>
          </cell>
          <cell r="C73">
            <v>0</v>
          </cell>
          <cell r="D73">
            <v>0</v>
          </cell>
        </row>
        <row r="74">
          <cell r="A74">
            <v>18600947</v>
          </cell>
          <cell r="B74" t="str">
            <v>DEF DR-LEVELIZED PPAS</v>
          </cell>
          <cell r="C74">
            <v>0</v>
          </cell>
          <cell r="D74">
            <v>0</v>
          </cell>
        </row>
        <row r="75">
          <cell r="A75">
            <v>18600948</v>
          </cell>
          <cell r="B75" t="str">
            <v>FL UND RECOV UNAMT-NONCUR</v>
          </cell>
          <cell r="C75">
            <v>0</v>
          </cell>
          <cell r="D75">
            <v>0</v>
          </cell>
        </row>
        <row r="76">
          <cell r="A76">
            <v>18600949</v>
          </cell>
          <cell r="B76" t="str">
            <v>STORM DAMAGE - DEFERRED</v>
          </cell>
          <cell r="C76">
            <v>0</v>
          </cell>
          <cell r="D76">
            <v>0</v>
          </cell>
        </row>
        <row r="77">
          <cell r="A77" t="str">
            <v>1890001G</v>
          </cell>
          <cell r="B77" t="str">
            <v>ULRD-FMB-9 7/8%/MAY2016/SAV</v>
          </cell>
          <cell r="C77">
            <v>976231.97</v>
          </cell>
          <cell r="D77">
            <v>976231.97</v>
          </cell>
        </row>
        <row r="78">
          <cell r="A78" t="str">
            <v>1890002G</v>
          </cell>
          <cell r="B78" t="str">
            <v>ULRD-FMB-9 1/4%/SEP2019/SAV</v>
          </cell>
          <cell r="C78">
            <v>1317580.53</v>
          </cell>
          <cell r="D78">
            <v>1317580.53</v>
          </cell>
        </row>
        <row r="79">
          <cell r="A79" t="str">
            <v>1890003G</v>
          </cell>
          <cell r="B79" t="str">
            <v>ULRD-FMB-8.3%/MAR2015/SAV</v>
          </cell>
          <cell r="C79">
            <v>1134553.3500000001</v>
          </cell>
          <cell r="D79">
            <v>1134553.3500000001</v>
          </cell>
        </row>
        <row r="80">
          <cell r="A80" t="str">
            <v>1890004G</v>
          </cell>
          <cell r="B80" t="str">
            <v>ULRD-FMB-7.875%/APR2025/SAV</v>
          </cell>
          <cell r="C80">
            <v>447706</v>
          </cell>
          <cell r="D80">
            <v>447706</v>
          </cell>
        </row>
        <row r="81">
          <cell r="A81" t="str">
            <v>1890005G</v>
          </cell>
          <cell r="B81" t="str">
            <v>ULRD-FMB-7.4%/NOV2017/SAV</v>
          </cell>
          <cell r="C81">
            <v>935231.87</v>
          </cell>
          <cell r="D81">
            <v>935231.87</v>
          </cell>
        </row>
        <row r="82">
          <cell r="A82" t="str">
            <v>1890006G</v>
          </cell>
          <cell r="B82" t="str">
            <v>ULRD-FMB-6 5/8%/NOV2017/SAV</v>
          </cell>
          <cell r="C82">
            <v>472204.75</v>
          </cell>
          <cell r="D82">
            <v>472204.75</v>
          </cell>
        </row>
        <row r="83">
          <cell r="A83" t="str">
            <v>1890007G</v>
          </cell>
          <cell r="B83" t="str">
            <v>ULRD-FMB-16%/JUN2014</v>
          </cell>
          <cell r="C83">
            <v>5176862.95</v>
          </cell>
          <cell r="D83">
            <v>5176862.95</v>
          </cell>
        </row>
        <row r="84">
          <cell r="A84" t="str">
            <v>1890008G</v>
          </cell>
          <cell r="B84" t="str">
            <v>ULRD-FMB-16 1/4%/JUN2011</v>
          </cell>
          <cell r="C84">
            <v>16627499.810000001</v>
          </cell>
          <cell r="D84">
            <v>16627499.810000001</v>
          </cell>
        </row>
        <row r="85">
          <cell r="A85" t="str">
            <v>1890009G</v>
          </cell>
          <cell r="B85" t="str">
            <v>ULRD-FMB-17 1/2%/OCT1991</v>
          </cell>
          <cell r="C85">
            <v>8646019.4600000009</v>
          </cell>
          <cell r="D85">
            <v>8646019.4600000009</v>
          </cell>
        </row>
        <row r="86">
          <cell r="A86" t="str">
            <v>1890010G</v>
          </cell>
          <cell r="B86" t="str">
            <v>ULRD-FMB-16 1/ %/JUL2012</v>
          </cell>
          <cell r="C86">
            <v>15541344.539999999</v>
          </cell>
          <cell r="D86">
            <v>15541344.539999999</v>
          </cell>
        </row>
        <row r="87">
          <cell r="A87" t="str">
            <v>1890011G</v>
          </cell>
          <cell r="B87" t="str">
            <v>ULRD-FMB-16 1/8%/MAR2011</v>
          </cell>
          <cell r="C87">
            <v>778646.09</v>
          </cell>
          <cell r="D87">
            <v>778646.09</v>
          </cell>
        </row>
        <row r="88">
          <cell r="A88" t="str">
            <v>1890012G</v>
          </cell>
          <cell r="B88" t="str">
            <v>ULRD-FMB-13 1/4%/FEB2013</v>
          </cell>
          <cell r="C88">
            <v>0</v>
          </cell>
          <cell r="D88">
            <v>0</v>
          </cell>
        </row>
        <row r="89">
          <cell r="A89" t="str">
            <v>1890013G</v>
          </cell>
          <cell r="B89" t="str">
            <v>ULRD-FMB-14 1/2%/OCT2010</v>
          </cell>
          <cell r="C89">
            <v>4768722.3600000003</v>
          </cell>
          <cell r="D89">
            <v>4768722.3600000003</v>
          </cell>
        </row>
        <row r="90">
          <cell r="A90" t="str">
            <v>1890014G</v>
          </cell>
          <cell r="B90" t="str">
            <v>ULRD-FMB-13 1/8%/OCT2012</v>
          </cell>
          <cell r="C90">
            <v>5034354.46</v>
          </cell>
          <cell r="D90">
            <v>5034354.46</v>
          </cell>
        </row>
        <row r="91">
          <cell r="A91" t="str">
            <v>1890015G</v>
          </cell>
          <cell r="B91" t="str">
            <v>ULRD-FMB-11 3/4%/DEC2005</v>
          </cell>
          <cell r="C91">
            <v>1231669.19</v>
          </cell>
          <cell r="D91">
            <v>1231669.19</v>
          </cell>
        </row>
        <row r="92">
          <cell r="A92" t="str">
            <v>1890016G</v>
          </cell>
          <cell r="B92" t="str">
            <v>ULRD-FMB-11%/APR2009</v>
          </cell>
          <cell r="C92">
            <v>980282.94</v>
          </cell>
          <cell r="D92">
            <v>980282.94</v>
          </cell>
        </row>
        <row r="93">
          <cell r="A93" t="str">
            <v>1890017G</v>
          </cell>
          <cell r="B93" t="str">
            <v>ULRD-FMB-10 3/4%/JUL2018</v>
          </cell>
          <cell r="C93">
            <v>1733479.79</v>
          </cell>
          <cell r="D93">
            <v>1733479.79</v>
          </cell>
        </row>
        <row r="94">
          <cell r="A94" t="str">
            <v>1890018G</v>
          </cell>
          <cell r="B94" t="str">
            <v>ULRD-FMB-VAR%/DEC2019</v>
          </cell>
          <cell r="C94">
            <v>2060892.56</v>
          </cell>
          <cell r="D94">
            <v>2060892.56</v>
          </cell>
        </row>
        <row r="95">
          <cell r="A95" t="str">
            <v>1890019G</v>
          </cell>
          <cell r="B95" t="str">
            <v>ULRD-FMB-10 1/2%/FEB2009</v>
          </cell>
          <cell r="C95">
            <v>6660487.0599999996</v>
          </cell>
          <cell r="D95">
            <v>6660487.0599999996</v>
          </cell>
        </row>
        <row r="96">
          <cell r="A96" t="str">
            <v>1890020G</v>
          </cell>
          <cell r="B96" t="str">
            <v>ULRD-FMB-10 3/4%/JUN2017</v>
          </cell>
          <cell r="C96">
            <v>7254533.1699999999</v>
          </cell>
          <cell r="D96">
            <v>7254533.1699999999</v>
          </cell>
        </row>
        <row r="97">
          <cell r="A97" t="str">
            <v>1890021G</v>
          </cell>
          <cell r="B97" t="str">
            <v>ULRD-FMB-9 7/8%/FEB2006</v>
          </cell>
          <cell r="C97">
            <v>2648430.06</v>
          </cell>
          <cell r="D97">
            <v>2648430.06</v>
          </cell>
        </row>
        <row r="98">
          <cell r="A98" t="str">
            <v>1890022G</v>
          </cell>
          <cell r="B98" t="str">
            <v>ULRD-FMB-9 3/4%/OCT2006</v>
          </cell>
          <cell r="C98">
            <v>5899183.0999999996</v>
          </cell>
          <cell r="D98">
            <v>5899183.0999999996</v>
          </cell>
        </row>
        <row r="99">
          <cell r="A99" t="str">
            <v>1890023G</v>
          </cell>
          <cell r="B99" t="str">
            <v>ULRD-FMB-9 5/8%/MAY2006</v>
          </cell>
          <cell r="C99">
            <v>5482491.6299999999</v>
          </cell>
          <cell r="D99">
            <v>5482491.6299999999</v>
          </cell>
        </row>
        <row r="100">
          <cell r="A100" t="str">
            <v>1890024G</v>
          </cell>
          <cell r="B100" t="str">
            <v>ULRD-FMB-10%/AUG2016</v>
          </cell>
          <cell r="C100">
            <v>18742735.52</v>
          </cell>
          <cell r="D100">
            <v>18742735.52</v>
          </cell>
        </row>
        <row r="101">
          <cell r="A101" t="str">
            <v>1890025G</v>
          </cell>
          <cell r="B101" t="str">
            <v>ULRD-FMB-10 1/8%/JUL2022</v>
          </cell>
          <cell r="C101">
            <v>10562445.1</v>
          </cell>
          <cell r="D101">
            <v>10562445.1</v>
          </cell>
        </row>
        <row r="102">
          <cell r="A102" t="str">
            <v>1890026G</v>
          </cell>
          <cell r="B102" t="str">
            <v>ULRD-FMB-8 7/8%/SEP2000</v>
          </cell>
          <cell r="C102">
            <v>0</v>
          </cell>
          <cell r="D102">
            <v>0</v>
          </cell>
        </row>
        <row r="103">
          <cell r="A103" t="str">
            <v>1890027G</v>
          </cell>
          <cell r="B103" t="str">
            <v>ULRD-FMB-8 5/8%/APR2000</v>
          </cell>
          <cell r="C103">
            <v>0</v>
          </cell>
          <cell r="D103">
            <v>0</v>
          </cell>
        </row>
        <row r="104">
          <cell r="A104" t="str">
            <v>1890028G</v>
          </cell>
          <cell r="B104" t="str">
            <v>ULRD-FMB-8 1/8%/SEP1999</v>
          </cell>
          <cell r="C104">
            <v>0</v>
          </cell>
          <cell r="D104">
            <v>0</v>
          </cell>
        </row>
        <row r="105">
          <cell r="A105" t="str">
            <v>1890029G</v>
          </cell>
          <cell r="B105" t="str">
            <v>ULRD-FMB-8 5/8%/JAN2004</v>
          </cell>
          <cell r="C105">
            <v>0</v>
          </cell>
          <cell r="D105">
            <v>0</v>
          </cell>
        </row>
        <row r="106">
          <cell r="A106" t="str">
            <v>1890030G</v>
          </cell>
          <cell r="B106" t="str">
            <v>ULRD-FMB-8 1/8%/JUN2001</v>
          </cell>
          <cell r="C106">
            <v>0</v>
          </cell>
          <cell r="D106">
            <v>0</v>
          </cell>
        </row>
        <row r="107">
          <cell r="A107" t="str">
            <v>1890031G</v>
          </cell>
          <cell r="B107" t="str">
            <v>ULRD-FMB-10%/JUL2016</v>
          </cell>
          <cell r="C107">
            <v>4240650.9800000004</v>
          </cell>
          <cell r="D107">
            <v>4240650.9800000004</v>
          </cell>
        </row>
        <row r="108">
          <cell r="A108" t="str">
            <v>1890032G</v>
          </cell>
          <cell r="B108" t="str">
            <v>ULRD-FMB-VAR% A/DEC2020</v>
          </cell>
          <cell r="C108">
            <v>269011.94</v>
          </cell>
          <cell r="D108">
            <v>269011.94</v>
          </cell>
        </row>
        <row r="109">
          <cell r="A109" t="str">
            <v>1890033G</v>
          </cell>
          <cell r="B109" t="str">
            <v>ULRD-FMB-VAR% C/DEC2020</v>
          </cell>
          <cell r="C109">
            <v>269011.94</v>
          </cell>
          <cell r="D109">
            <v>269011.94</v>
          </cell>
        </row>
        <row r="110">
          <cell r="A110" t="str">
            <v>1890034G</v>
          </cell>
          <cell r="B110" t="str">
            <v>ULRD-FMB-VAR% D/DEC2020</v>
          </cell>
          <cell r="C110">
            <v>269011.94</v>
          </cell>
          <cell r="D110">
            <v>269011.94</v>
          </cell>
        </row>
        <row r="111">
          <cell r="A111" t="str">
            <v>1890035G</v>
          </cell>
          <cell r="B111" t="str">
            <v>ULRD-FMB-VAR% F/DEC2020</v>
          </cell>
          <cell r="C111">
            <v>269011.95</v>
          </cell>
          <cell r="D111">
            <v>269011.95</v>
          </cell>
        </row>
        <row r="112">
          <cell r="A112" t="str">
            <v>1890036G</v>
          </cell>
          <cell r="B112" t="str">
            <v>ULRD-FMB-VAR% E/DEC2020</v>
          </cell>
          <cell r="C112">
            <v>268211.32</v>
          </cell>
          <cell r="D112">
            <v>268211.32</v>
          </cell>
        </row>
        <row r="113">
          <cell r="A113" t="str">
            <v>1890037G</v>
          </cell>
          <cell r="B113" t="str">
            <v>ULRD-FMB-VAR% B/DEC2020</v>
          </cell>
          <cell r="C113">
            <v>267409.53000000003</v>
          </cell>
          <cell r="D113">
            <v>267409.53000000003</v>
          </cell>
        </row>
        <row r="114">
          <cell r="A114" t="str">
            <v>1890038G</v>
          </cell>
          <cell r="B114" t="str">
            <v>ULRD-FMB-7.875%/JUN2003</v>
          </cell>
          <cell r="C114">
            <v>3414624.46</v>
          </cell>
          <cell r="D114">
            <v>3414624.46</v>
          </cell>
        </row>
        <row r="115">
          <cell r="A115" t="str">
            <v>1890039G</v>
          </cell>
          <cell r="B115" t="str">
            <v>ULRD-FMB-7.625%/NOV2001</v>
          </cell>
          <cell r="C115">
            <v>0</v>
          </cell>
          <cell r="D115">
            <v>0</v>
          </cell>
        </row>
        <row r="116">
          <cell r="A116" t="str">
            <v>1890040G</v>
          </cell>
          <cell r="B116" t="str">
            <v>ULRD-FMB-7.5%/JUL2002</v>
          </cell>
          <cell r="C116">
            <v>0</v>
          </cell>
          <cell r="D116">
            <v>0</v>
          </cell>
        </row>
        <row r="117">
          <cell r="A117" t="str">
            <v>1890041G</v>
          </cell>
          <cell r="B117" t="str">
            <v>ULRD-FMB-7.75%/APR2023</v>
          </cell>
          <cell r="C117">
            <v>4452287.3899999997</v>
          </cell>
          <cell r="D117">
            <v>4452287.3899999997</v>
          </cell>
        </row>
        <row r="118">
          <cell r="A118" t="str">
            <v>1890042G</v>
          </cell>
          <cell r="B118" t="str">
            <v>ULRD-FMB-6.875%/SEP2002</v>
          </cell>
          <cell r="C118">
            <v>0</v>
          </cell>
          <cell r="D118">
            <v>0</v>
          </cell>
        </row>
        <row r="119">
          <cell r="A119" t="str">
            <v>1890043G</v>
          </cell>
          <cell r="B119" t="str">
            <v>ULRD-FMB-7.5%/DEC2002</v>
          </cell>
          <cell r="C119">
            <v>0</v>
          </cell>
          <cell r="D119">
            <v>0</v>
          </cell>
        </row>
        <row r="120">
          <cell r="A120" t="str">
            <v>1890044G</v>
          </cell>
          <cell r="B120" t="str">
            <v>ULRD-FMB-6 5/8%/SEP1998</v>
          </cell>
          <cell r="C120">
            <v>0</v>
          </cell>
          <cell r="D120">
            <v>0</v>
          </cell>
        </row>
        <row r="121">
          <cell r="A121" t="str">
            <v>1890045G</v>
          </cell>
          <cell r="B121" t="str">
            <v>ULRD-FMB-6.5%/SEP1997</v>
          </cell>
          <cell r="C121">
            <v>0</v>
          </cell>
          <cell r="D121">
            <v>0</v>
          </cell>
        </row>
        <row r="122">
          <cell r="A122" t="str">
            <v>1890046G</v>
          </cell>
          <cell r="B122" t="str">
            <v>ULRD-FMB-VAR%/APR2032</v>
          </cell>
          <cell r="C122">
            <v>480870.72</v>
          </cell>
          <cell r="D122">
            <v>480870.72</v>
          </cell>
        </row>
        <row r="123">
          <cell r="A123" t="str">
            <v>1890047G</v>
          </cell>
          <cell r="B123" t="str">
            <v>ULRD-FMB-8.75%/APR2032</v>
          </cell>
          <cell r="C123">
            <v>1211193.54</v>
          </cell>
          <cell r="D123">
            <v>1211193.54</v>
          </cell>
        </row>
        <row r="124">
          <cell r="A124" t="str">
            <v>1890048G</v>
          </cell>
          <cell r="B124" t="str">
            <v>ULRD-FMB-8.625%/JUN2022</v>
          </cell>
          <cell r="C124">
            <v>934588.03</v>
          </cell>
          <cell r="D124">
            <v>934588.03</v>
          </cell>
        </row>
        <row r="125">
          <cell r="A125" t="str">
            <v>1890049G</v>
          </cell>
          <cell r="B125" t="str">
            <v>ULRD-FMB-6.030%/JUL2032</v>
          </cell>
          <cell r="C125">
            <v>471638.06</v>
          </cell>
          <cell r="D125">
            <v>471638.06</v>
          </cell>
        </row>
        <row r="126">
          <cell r="A126" t="str">
            <v>1890050G</v>
          </cell>
          <cell r="B126" t="str">
            <v>ULRD-FMB-7.95%/FEB2023</v>
          </cell>
          <cell r="C126">
            <v>8294913.0899999999</v>
          </cell>
          <cell r="D126">
            <v>8294913.0899999999</v>
          </cell>
        </row>
        <row r="127">
          <cell r="A127" t="str">
            <v>1890051G</v>
          </cell>
          <cell r="B127" t="str">
            <v>ULRD-FMB-7.55%/AUG2023</v>
          </cell>
          <cell r="C127">
            <v>7256985.2999999998</v>
          </cell>
          <cell r="D127">
            <v>7256985.2999999998</v>
          </cell>
        </row>
        <row r="128">
          <cell r="A128" t="str">
            <v>1890052G</v>
          </cell>
          <cell r="B128" t="str">
            <v>ULRD-FMB-7%/OCT2000</v>
          </cell>
          <cell r="C128">
            <v>0</v>
          </cell>
          <cell r="D128">
            <v>0</v>
          </cell>
        </row>
        <row r="129">
          <cell r="A129" t="str">
            <v>1890053G</v>
          </cell>
          <cell r="B129" t="str">
            <v>ULRD-FMB-7.625%/MAR2023</v>
          </cell>
          <cell r="C129">
            <v>4384796.03</v>
          </cell>
          <cell r="D129">
            <v>4384796.03</v>
          </cell>
        </row>
        <row r="130">
          <cell r="A130" t="str">
            <v>1890054G</v>
          </cell>
          <cell r="B130" t="str">
            <v>ULRD-FMB-7.7%/2025</v>
          </cell>
          <cell r="C130">
            <v>2623454.1800000002</v>
          </cell>
          <cell r="D130">
            <v>2623454.1800000002</v>
          </cell>
        </row>
        <row r="131">
          <cell r="A131" t="str">
            <v>1890055G</v>
          </cell>
          <cell r="B131" t="str">
            <v>ULRD-FMB-6 7/8%/2008</v>
          </cell>
          <cell r="C131">
            <v>482683.68</v>
          </cell>
          <cell r="D131">
            <v>482683.68</v>
          </cell>
        </row>
        <row r="132">
          <cell r="A132" t="str">
            <v>1890056G</v>
          </cell>
          <cell r="B132" t="str">
            <v>ULRD-FMB-6.07%/DEC2005</v>
          </cell>
          <cell r="C132">
            <v>209811.95</v>
          </cell>
          <cell r="D132">
            <v>209811.95</v>
          </cell>
        </row>
        <row r="133">
          <cell r="A133" t="str">
            <v>1890091G</v>
          </cell>
          <cell r="B133" t="str">
            <v>REACQUIRED DEBT - CURRENT CONTRA</v>
          </cell>
          <cell r="C133">
            <v>-10151257.66</v>
          </cell>
          <cell r="D133">
            <v>-10151257.66</v>
          </cell>
        </row>
        <row r="134">
          <cell r="A134" t="str">
            <v>1890201G</v>
          </cell>
          <cell r="B134" t="str">
            <v>ULRD-FMB-SAV/9 7/8%/2016-CTRA</v>
          </cell>
          <cell r="C134">
            <v>-976231.97</v>
          </cell>
          <cell r="D134">
            <v>-976231.97</v>
          </cell>
        </row>
        <row r="135">
          <cell r="A135" t="str">
            <v>1890202G</v>
          </cell>
          <cell r="B135" t="str">
            <v>ULRD-FMB-SAV/9.25%/2019-CTRA</v>
          </cell>
          <cell r="C135">
            <v>-1168420.47</v>
          </cell>
          <cell r="D135">
            <v>-1168420.47</v>
          </cell>
        </row>
        <row r="136">
          <cell r="A136" t="str">
            <v>1890203G</v>
          </cell>
          <cell r="B136" t="str">
            <v>ULRD-FMB-SAV/8.3%/2015-CTRA</v>
          </cell>
          <cell r="C136">
            <v>-1134553.3500000001</v>
          </cell>
          <cell r="D136">
            <v>-1134553.3500000001</v>
          </cell>
        </row>
        <row r="137">
          <cell r="A137" t="str">
            <v>1890204G</v>
          </cell>
          <cell r="B137" t="str">
            <v>ULRD-FMB-SAV/7.875%/2025-CTRA</v>
          </cell>
          <cell r="C137">
            <v>-279321</v>
          </cell>
          <cell r="D137">
            <v>-279321</v>
          </cell>
        </row>
        <row r="138">
          <cell r="A138" t="str">
            <v>1890205G</v>
          </cell>
          <cell r="B138" t="str">
            <v>ULRD-FMB-SAV/7.4%/2017-CTRA</v>
          </cell>
          <cell r="C138">
            <v>-935231.87</v>
          </cell>
          <cell r="D138">
            <v>-935231.87</v>
          </cell>
        </row>
        <row r="139">
          <cell r="A139" t="str">
            <v>1890206G</v>
          </cell>
          <cell r="B139" t="str">
            <v>ULRD-FMB-SAV/6 5/8%/2017-CTRA</v>
          </cell>
          <cell r="C139">
            <v>-472204.75</v>
          </cell>
          <cell r="D139">
            <v>-472204.75</v>
          </cell>
        </row>
        <row r="140">
          <cell r="A140" t="str">
            <v>1890207G</v>
          </cell>
          <cell r="B140" t="str">
            <v>ULRD-FMB-16%/JUN2014-CTRA</v>
          </cell>
          <cell r="C140">
            <v>-5176863</v>
          </cell>
          <cell r="D140">
            <v>-5176863</v>
          </cell>
        </row>
        <row r="141">
          <cell r="A141" t="str">
            <v>1890208G</v>
          </cell>
          <cell r="B141" t="str">
            <v>ULRD-FMB-16.25%/JUN2011-CTRA</v>
          </cell>
          <cell r="C141">
            <v>-16627499.810000001</v>
          </cell>
          <cell r="D141">
            <v>-16627499.810000001</v>
          </cell>
        </row>
        <row r="142">
          <cell r="A142" t="str">
            <v>1890209G</v>
          </cell>
          <cell r="B142" t="str">
            <v>ULRD-FMB-17.5%/OCT1991-CTRA</v>
          </cell>
          <cell r="C142">
            <v>-8646019.4600000009</v>
          </cell>
          <cell r="D142">
            <v>-8646019.4600000009</v>
          </cell>
        </row>
        <row r="143">
          <cell r="A143" t="str">
            <v>1890210G</v>
          </cell>
          <cell r="B143" t="str">
            <v>ULRD-FMB-16.1%/JUL2012-CTRA</v>
          </cell>
          <cell r="C143">
            <v>-15541344.369999999</v>
          </cell>
          <cell r="D143">
            <v>-15541344.369999999</v>
          </cell>
        </row>
        <row r="144">
          <cell r="A144" t="str">
            <v>1890211G</v>
          </cell>
          <cell r="B144" t="str">
            <v>ULRD-FMB-16 1/8%/MAR2011-CTRA</v>
          </cell>
          <cell r="C144">
            <v>-778645.99</v>
          </cell>
          <cell r="D144">
            <v>-778645.99</v>
          </cell>
        </row>
        <row r="145">
          <cell r="A145" t="str">
            <v>1890212G</v>
          </cell>
          <cell r="B145" t="str">
            <v>ULRD-FMB-13.25%/FEB2013-CTRA</v>
          </cell>
          <cell r="C145">
            <v>0</v>
          </cell>
          <cell r="D145">
            <v>0</v>
          </cell>
        </row>
        <row r="146">
          <cell r="A146" t="str">
            <v>1890213G</v>
          </cell>
          <cell r="B146" t="str">
            <v>ULRD-FMB-14.5%/OCT2010-CTRA</v>
          </cell>
          <cell r="C146">
            <v>-4768722.3600000003</v>
          </cell>
          <cell r="D146">
            <v>-4768722.3600000003</v>
          </cell>
        </row>
        <row r="147">
          <cell r="A147" t="str">
            <v>1890214G</v>
          </cell>
          <cell r="B147" t="str">
            <v>ULRD-FMB-13 1/8%/OCT2012-CTRA</v>
          </cell>
          <cell r="C147">
            <v>-5034354.58</v>
          </cell>
          <cell r="D147">
            <v>-5034354.58</v>
          </cell>
        </row>
        <row r="148">
          <cell r="A148" t="str">
            <v>1890215G</v>
          </cell>
          <cell r="B148" t="str">
            <v>ULRD-FMB-11.75%/DEC2005-CTRA</v>
          </cell>
          <cell r="C148">
            <v>-1231669.19</v>
          </cell>
          <cell r="D148">
            <v>-1231669.19</v>
          </cell>
        </row>
        <row r="149">
          <cell r="A149" t="str">
            <v>1890216G</v>
          </cell>
          <cell r="B149" t="str">
            <v>ULRD-FMB-11%/APR2009-CTRA</v>
          </cell>
          <cell r="C149">
            <v>-980282.94</v>
          </cell>
          <cell r="D149">
            <v>-980282.94</v>
          </cell>
        </row>
        <row r="150">
          <cell r="A150" t="str">
            <v>1890217G</v>
          </cell>
          <cell r="B150" t="str">
            <v>ULRD-FMB-10.75%/JUL2018-CTRA</v>
          </cell>
          <cell r="C150">
            <v>-1718994.19</v>
          </cell>
          <cell r="D150">
            <v>-1718994.19</v>
          </cell>
        </row>
        <row r="151">
          <cell r="A151" t="str">
            <v>1890218G</v>
          </cell>
          <cell r="B151" t="str">
            <v>ULRD-FMB-VAR%/DEC2019-CTRA</v>
          </cell>
          <cell r="C151">
            <v>-1931008.4</v>
          </cell>
          <cell r="D151">
            <v>-1931008.4</v>
          </cell>
        </row>
        <row r="152">
          <cell r="A152" t="str">
            <v>1890219G</v>
          </cell>
          <cell r="B152" t="str">
            <v>ULRD-FMB-10.5%/FEB2009-CTRA</v>
          </cell>
          <cell r="C152">
            <v>-6660487.0599999996</v>
          </cell>
          <cell r="D152">
            <v>-6660487.0599999996</v>
          </cell>
        </row>
        <row r="153">
          <cell r="A153" t="str">
            <v>1890220G</v>
          </cell>
          <cell r="B153" t="str">
            <v>ULRD-FMB-10.75%/JUL2017-CTRA</v>
          </cell>
          <cell r="C153">
            <v>-6839012.46</v>
          </cell>
          <cell r="D153">
            <v>-6839012.46</v>
          </cell>
        </row>
        <row r="154">
          <cell r="A154" t="str">
            <v>1890221G</v>
          </cell>
          <cell r="B154" t="str">
            <v>ULRD-FMB-9 7/8%/FEB2006-CTRA</v>
          </cell>
          <cell r="C154">
            <v>-2294322.2799999998</v>
          </cell>
          <cell r="D154">
            <v>-2294322.2799999998</v>
          </cell>
        </row>
        <row r="155">
          <cell r="A155" t="str">
            <v>1890222G</v>
          </cell>
          <cell r="B155" t="str">
            <v>ULRD-FMB-9.75%/OCT2006-CTRA</v>
          </cell>
          <cell r="C155">
            <v>-5899183.0999999996</v>
          </cell>
          <cell r="D155">
            <v>-5899183.0999999996</v>
          </cell>
        </row>
        <row r="156">
          <cell r="A156" t="str">
            <v>1890223G</v>
          </cell>
          <cell r="B156" t="str">
            <v>ULRD-FMB-9 5/8%/MAY2006-CTRA</v>
          </cell>
          <cell r="C156">
            <v>-3533489.56</v>
          </cell>
          <cell r="D156">
            <v>-3533489.56</v>
          </cell>
        </row>
        <row r="157">
          <cell r="A157" t="str">
            <v>1890224G</v>
          </cell>
          <cell r="B157" t="str">
            <v>ULRD-FMB-10%/AUG2016-CTRA</v>
          </cell>
          <cell r="C157">
            <v>-15871786.59</v>
          </cell>
          <cell r="D157">
            <v>-15871786.59</v>
          </cell>
        </row>
        <row r="158">
          <cell r="A158" t="str">
            <v>1890225G</v>
          </cell>
          <cell r="B158" t="str">
            <v>ULRD-FMB-10 1/8%/JUL2022-CTRA</v>
          </cell>
          <cell r="C158">
            <v>-8464202.5399999991</v>
          </cell>
          <cell r="D158">
            <v>-8464202.5399999991</v>
          </cell>
        </row>
        <row r="159">
          <cell r="A159" t="str">
            <v>1890226G</v>
          </cell>
          <cell r="B159" t="str">
            <v>ULRD-FMB-8 7/8%/SEP2000-CTRA</v>
          </cell>
          <cell r="C159">
            <v>0</v>
          </cell>
          <cell r="D159">
            <v>0</v>
          </cell>
        </row>
        <row r="160">
          <cell r="A160" t="str">
            <v>1890227G</v>
          </cell>
          <cell r="B160" t="str">
            <v>ULRD-FMB-8 5/8%/APR2000-CTRA</v>
          </cell>
          <cell r="C160">
            <v>0</v>
          </cell>
          <cell r="D160">
            <v>0</v>
          </cell>
        </row>
        <row r="161">
          <cell r="A161" t="str">
            <v>1890228G</v>
          </cell>
          <cell r="B161" t="str">
            <v>ULRD-FMB-8 1/8%/SEP1999-CTRA</v>
          </cell>
          <cell r="C161">
            <v>0</v>
          </cell>
          <cell r="D161">
            <v>0</v>
          </cell>
        </row>
        <row r="162">
          <cell r="A162" t="str">
            <v>1890229G</v>
          </cell>
          <cell r="B162" t="str">
            <v>ULRD-FMB-8 5/8%/JAN2004-CTRA</v>
          </cell>
          <cell r="C162">
            <v>0</v>
          </cell>
          <cell r="D162">
            <v>0</v>
          </cell>
        </row>
        <row r="163">
          <cell r="A163" t="str">
            <v>1890230G</v>
          </cell>
          <cell r="B163" t="str">
            <v>ULRD-FMB-8 1/8%/JUN2001-CTRA</v>
          </cell>
          <cell r="C163">
            <v>0</v>
          </cell>
          <cell r="D163">
            <v>0</v>
          </cell>
        </row>
        <row r="164">
          <cell r="A164" t="str">
            <v>1890231G</v>
          </cell>
          <cell r="B164" t="str">
            <v>ULRD-FMB-10%/JUL2016-CTRA</v>
          </cell>
          <cell r="C164">
            <v>-4240650.9800000004</v>
          </cell>
          <cell r="D164">
            <v>-4240650.9800000004</v>
          </cell>
        </row>
        <row r="165">
          <cell r="A165" t="str">
            <v>1890232G</v>
          </cell>
          <cell r="B165" t="str">
            <v>ULRD-FMB-VAR% A/DEC2020-CTRA</v>
          </cell>
          <cell r="C165">
            <v>-243391.71</v>
          </cell>
          <cell r="D165">
            <v>-243391.71</v>
          </cell>
        </row>
        <row r="166">
          <cell r="A166" t="str">
            <v>1890233G</v>
          </cell>
          <cell r="B166" t="str">
            <v>ULRD-FMB-VAR% C/DEC2020-CTRA</v>
          </cell>
          <cell r="C166">
            <v>-243391.71</v>
          </cell>
          <cell r="D166">
            <v>-243391.71</v>
          </cell>
        </row>
        <row r="167">
          <cell r="A167" t="str">
            <v>1890234G</v>
          </cell>
          <cell r="B167" t="str">
            <v>ULRD-FMB-VAR% D/DEC2020-CTRA</v>
          </cell>
          <cell r="C167">
            <v>-243391.71</v>
          </cell>
          <cell r="D167">
            <v>-243391.71</v>
          </cell>
        </row>
        <row r="168">
          <cell r="A168" t="str">
            <v>1890235G</v>
          </cell>
          <cell r="B168" t="str">
            <v>ULRD-FMB-VAR% F/DEC2020-CTRA</v>
          </cell>
          <cell r="C168">
            <v>-243391.72</v>
          </cell>
          <cell r="D168">
            <v>-243391.72</v>
          </cell>
        </row>
        <row r="169">
          <cell r="A169" t="str">
            <v>1890236G</v>
          </cell>
          <cell r="B169" t="str">
            <v>ULRD-FMB-VAR% E/DEC2020-CTRA</v>
          </cell>
          <cell r="C169">
            <v>-242591.09</v>
          </cell>
          <cell r="D169">
            <v>-242591.09</v>
          </cell>
        </row>
        <row r="170">
          <cell r="A170" t="str">
            <v>1890237G</v>
          </cell>
          <cell r="B170" t="str">
            <v>ULRD-FMB-VAR% B/DEC2020-CTRA</v>
          </cell>
          <cell r="C170">
            <v>-241712.43</v>
          </cell>
          <cell r="D170">
            <v>-241712.43</v>
          </cell>
        </row>
        <row r="171">
          <cell r="A171" t="str">
            <v>1890238G</v>
          </cell>
          <cell r="B171" t="str">
            <v>ULRD-FMB-7.875%/JUN2003-CTRA</v>
          </cell>
          <cell r="C171">
            <v>-2925874.86</v>
          </cell>
          <cell r="D171">
            <v>-2925874.86</v>
          </cell>
        </row>
        <row r="172">
          <cell r="A172" t="str">
            <v>1890239G</v>
          </cell>
          <cell r="B172" t="str">
            <v>ULRD-FMB-7.625%/NOV2001-CTRA</v>
          </cell>
          <cell r="C172">
            <v>0</v>
          </cell>
          <cell r="D172">
            <v>0</v>
          </cell>
        </row>
        <row r="173">
          <cell r="A173" t="str">
            <v>1890240G</v>
          </cell>
          <cell r="B173" t="str">
            <v>ULRD-FMB-7.5%/JUL2002-CTRA</v>
          </cell>
          <cell r="C173">
            <v>0</v>
          </cell>
          <cell r="D173">
            <v>0</v>
          </cell>
        </row>
        <row r="174">
          <cell r="A174" t="str">
            <v>1890241G</v>
          </cell>
          <cell r="B174" t="str">
            <v>ULRD-FMB-7.75%/APR2023-CTRA</v>
          </cell>
          <cell r="C174">
            <v>-3534290.18</v>
          </cell>
          <cell r="D174">
            <v>-3534290.18</v>
          </cell>
        </row>
        <row r="175">
          <cell r="A175" t="str">
            <v>1890242G</v>
          </cell>
          <cell r="B175" t="str">
            <v>ULRD-FMB-6.875%/SEP2002-CTRA</v>
          </cell>
          <cell r="C175">
            <v>0</v>
          </cell>
          <cell r="D175">
            <v>0</v>
          </cell>
        </row>
        <row r="176">
          <cell r="A176" t="str">
            <v>1890243G</v>
          </cell>
          <cell r="B176" t="str">
            <v>ULRD-FMB-7.5%/DEC2002-CTRA</v>
          </cell>
          <cell r="C176">
            <v>0</v>
          </cell>
          <cell r="D176">
            <v>0</v>
          </cell>
        </row>
        <row r="177">
          <cell r="A177" t="str">
            <v>1890244G</v>
          </cell>
          <cell r="B177" t="str">
            <v>ULRD-FMB-6 5/8%/SEP1998-CTRA</v>
          </cell>
          <cell r="C177">
            <v>0</v>
          </cell>
          <cell r="D177">
            <v>0</v>
          </cell>
        </row>
        <row r="178">
          <cell r="A178" t="str">
            <v>1890245G</v>
          </cell>
          <cell r="B178" t="str">
            <v>ULRD-FMB-6.5%/SEP1997-CTRA</v>
          </cell>
          <cell r="C178">
            <v>0</v>
          </cell>
          <cell r="D178">
            <v>0</v>
          </cell>
        </row>
        <row r="179">
          <cell r="A179" t="str">
            <v>1890246G</v>
          </cell>
          <cell r="B179" t="str">
            <v>ULRD-FMB-VAR%/APR2032-CTRA</v>
          </cell>
          <cell r="C179">
            <v>-298508.77</v>
          </cell>
          <cell r="D179">
            <v>-298508.77</v>
          </cell>
        </row>
        <row r="180">
          <cell r="A180" t="str">
            <v>1890247G</v>
          </cell>
          <cell r="B180" t="str">
            <v>ULRD-FMB-8.75%/APR2032-CTRA</v>
          </cell>
          <cell r="C180">
            <v>-1029776.77</v>
          </cell>
          <cell r="D180">
            <v>-1029776.77</v>
          </cell>
        </row>
        <row r="181">
          <cell r="A181" t="str">
            <v>1890248G</v>
          </cell>
          <cell r="B181" t="str">
            <v>ULRD-FMB-8.625%/JUN2022-CTRA</v>
          </cell>
          <cell r="C181">
            <v>-784642.93</v>
          </cell>
          <cell r="D181">
            <v>-784642.93</v>
          </cell>
        </row>
        <row r="182">
          <cell r="A182" t="str">
            <v>1890249G</v>
          </cell>
          <cell r="B182" t="str">
            <v>ULRD-FMB-6.030%/JUL2032-CTRA</v>
          </cell>
          <cell r="C182">
            <v>-289583.88</v>
          </cell>
          <cell r="D182">
            <v>-289583.88</v>
          </cell>
        </row>
        <row r="183">
          <cell r="A183" t="str">
            <v>1890250G</v>
          </cell>
          <cell r="B183" t="str">
            <v>ULRD-FMB-7.95%/FEB2023-CTRA</v>
          </cell>
          <cell r="C183">
            <v>-6638445.6299999999</v>
          </cell>
          <cell r="D183">
            <v>-6638445.6299999999</v>
          </cell>
        </row>
        <row r="184">
          <cell r="A184" t="str">
            <v>1890251G</v>
          </cell>
          <cell r="B184" t="str">
            <v>ULRD-FMB-7.55%/AUG2023-CTRA</v>
          </cell>
          <cell r="C184">
            <v>-5663787.7800000003</v>
          </cell>
          <cell r="D184">
            <v>-5663787.7800000003</v>
          </cell>
        </row>
        <row r="185">
          <cell r="A185" t="str">
            <v>1890252G</v>
          </cell>
          <cell r="B185" t="str">
            <v>ULRD-FMB-7%/OCT2000-CTRA</v>
          </cell>
          <cell r="C185">
            <v>0</v>
          </cell>
          <cell r="D185">
            <v>0</v>
          </cell>
        </row>
        <row r="186">
          <cell r="A186" t="str">
            <v>1890253G</v>
          </cell>
          <cell r="B186" t="str">
            <v>ULRD-FMB-7.625%/MAR2023-CTRA</v>
          </cell>
          <cell r="C186">
            <v>-3483584.19</v>
          </cell>
          <cell r="D186">
            <v>-3483584.19</v>
          </cell>
        </row>
        <row r="187">
          <cell r="A187" t="str">
            <v>1890254G</v>
          </cell>
          <cell r="B187" t="str">
            <v>ULRD-FMB-7.7%/2025-CTRA</v>
          </cell>
          <cell r="C187">
            <v>-1850412.76</v>
          </cell>
          <cell r="D187">
            <v>-1850412.76</v>
          </cell>
        </row>
        <row r="188">
          <cell r="A188" t="str">
            <v>1890255G</v>
          </cell>
          <cell r="B188" t="str">
            <v>ULRD-FMB-6 7/8%/APR2008-CTRA</v>
          </cell>
          <cell r="C188">
            <v>-482683.68</v>
          </cell>
          <cell r="D188">
            <v>-482683.68</v>
          </cell>
        </row>
        <row r="189">
          <cell r="A189" t="str">
            <v>1890256G</v>
          </cell>
          <cell r="B189" t="str">
            <v>ULRD-FMB-6.07%/DEC2005-CTRA</v>
          </cell>
          <cell r="C189">
            <v>-209811.95</v>
          </cell>
          <cell r="D189">
            <v>-209811.95</v>
          </cell>
        </row>
        <row r="190">
          <cell r="A190" t="str">
            <v>1891000G</v>
          </cell>
          <cell r="B190" t="str">
            <v>ULRD-TRST PREF MIPS</v>
          </cell>
          <cell r="C190">
            <v>2955913.57</v>
          </cell>
          <cell r="D190">
            <v>2955913.57</v>
          </cell>
        </row>
        <row r="191">
          <cell r="A191" t="str">
            <v>1891001G</v>
          </cell>
          <cell r="B191" t="str">
            <v>ULRD-TRST I</v>
          </cell>
          <cell r="C191">
            <v>6082966.79</v>
          </cell>
          <cell r="D191">
            <v>6082966.79</v>
          </cell>
        </row>
        <row r="192">
          <cell r="A192" t="str">
            <v>1891002G</v>
          </cell>
          <cell r="B192" t="str">
            <v>ULRD-TRST III</v>
          </cell>
          <cell r="C192">
            <v>5509274.5300000003</v>
          </cell>
          <cell r="D192">
            <v>5509274.5300000003</v>
          </cell>
        </row>
        <row r="193">
          <cell r="A193" t="str">
            <v>1891003G</v>
          </cell>
          <cell r="B193" t="str">
            <v>ULRD-TRST II</v>
          </cell>
          <cell r="C193">
            <v>4674534.17</v>
          </cell>
          <cell r="D193">
            <v>4674534.17</v>
          </cell>
        </row>
        <row r="194">
          <cell r="A194" t="str">
            <v>1891004G</v>
          </cell>
          <cell r="B194" t="str">
            <v>ULRD-TRST IV</v>
          </cell>
          <cell r="C194">
            <v>5558925.6399999997</v>
          </cell>
          <cell r="D194">
            <v>5558925.6399999997</v>
          </cell>
        </row>
        <row r="195">
          <cell r="A195" t="str">
            <v>1891005G</v>
          </cell>
          <cell r="B195" t="str">
            <v>ULRD-TRST V</v>
          </cell>
          <cell r="C195">
            <v>12339676.58</v>
          </cell>
          <cell r="D195">
            <v>12339676.58</v>
          </cell>
        </row>
        <row r="196">
          <cell r="A196" t="str">
            <v>1891006G</v>
          </cell>
          <cell r="B196" t="str">
            <v>ULRD-TRUST IV</v>
          </cell>
          <cell r="C196">
            <v>4095233.28</v>
          </cell>
          <cell r="D196">
            <v>4095233.28</v>
          </cell>
        </row>
        <row r="197">
          <cell r="A197" t="str">
            <v>1891007G</v>
          </cell>
          <cell r="B197" t="str">
            <v>ULRD-TRST PRF-SAV/DEC2013/2028</v>
          </cell>
          <cell r="C197">
            <v>980191.76</v>
          </cell>
          <cell r="D197">
            <v>980191.76</v>
          </cell>
        </row>
        <row r="198">
          <cell r="A198" t="str">
            <v>1891008G</v>
          </cell>
          <cell r="B198" t="str">
            <v>ULRD-TRUST VII</v>
          </cell>
          <cell r="C198">
            <v>5131222.7</v>
          </cell>
          <cell r="D198">
            <v>5131222.7</v>
          </cell>
        </row>
        <row r="199">
          <cell r="A199" t="str">
            <v>1891100G</v>
          </cell>
          <cell r="B199" t="str">
            <v>ULRD-TRST PREF MIPS-CTRA</v>
          </cell>
          <cell r="C199">
            <v>-1844288.61</v>
          </cell>
          <cell r="D199">
            <v>-1844288.61</v>
          </cell>
        </row>
        <row r="200">
          <cell r="A200" t="str">
            <v>1891101G</v>
          </cell>
          <cell r="B200" t="str">
            <v>ULRD-TRST I-CTRA</v>
          </cell>
          <cell r="C200">
            <v>-2809822.4</v>
          </cell>
          <cell r="D200">
            <v>-2809822.4</v>
          </cell>
        </row>
        <row r="201">
          <cell r="A201" t="str">
            <v>1891102G</v>
          </cell>
          <cell r="B201" t="str">
            <v>ULRD-TRST III-CTRA</v>
          </cell>
          <cell r="C201">
            <v>-2490615.92</v>
          </cell>
          <cell r="D201">
            <v>-2490615.92</v>
          </cell>
        </row>
        <row r="202">
          <cell r="A202" t="str">
            <v>1891103G</v>
          </cell>
          <cell r="B202" t="str">
            <v>ULRD-TRST II-CTRA</v>
          </cell>
          <cell r="C202">
            <v>-2160201.54</v>
          </cell>
          <cell r="D202">
            <v>-2160201.54</v>
          </cell>
        </row>
        <row r="203">
          <cell r="A203" t="str">
            <v>1891104G</v>
          </cell>
          <cell r="B203" t="str">
            <v>ULRD-TRST IV-CTRA</v>
          </cell>
          <cell r="C203">
            <v>-1965394.29</v>
          </cell>
          <cell r="D203">
            <v>-1965394.29</v>
          </cell>
        </row>
        <row r="204">
          <cell r="A204" t="str">
            <v>1891105G</v>
          </cell>
          <cell r="B204" t="str">
            <v>ULRD-TRST V-CTRA</v>
          </cell>
          <cell r="C204">
            <v>-12339676.58</v>
          </cell>
          <cell r="D204">
            <v>-12339676.58</v>
          </cell>
        </row>
        <row r="205">
          <cell r="A205" t="str">
            <v>1891106G</v>
          </cell>
          <cell r="B205" t="str">
            <v>ULRD-TRUST IV-CTRA</v>
          </cell>
          <cell r="C205">
            <v>-1209069.32</v>
          </cell>
          <cell r="D205">
            <v>-1209069.32</v>
          </cell>
        </row>
        <row r="206">
          <cell r="A206" t="str">
            <v>1891107G</v>
          </cell>
          <cell r="B206" t="str">
            <v>ULRD-TRST PRF-SAV/2013/2028-CT</v>
          </cell>
          <cell r="C206">
            <v>-721045.1</v>
          </cell>
          <cell r="D206">
            <v>-721045.1</v>
          </cell>
        </row>
        <row r="207">
          <cell r="A207" t="str">
            <v>1891108G</v>
          </cell>
          <cell r="B207" t="str">
            <v>ULRD-TRUST VII-CTRA</v>
          </cell>
          <cell r="C207">
            <v>-1031660.43</v>
          </cell>
          <cell r="D207">
            <v>-1031660.43</v>
          </cell>
        </row>
        <row r="208">
          <cell r="A208" t="str">
            <v>1892000G</v>
          </cell>
          <cell r="B208" t="str">
            <v>ULRD-SR NT-SRS A</v>
          </cell>
          <cell r="C208">
            <v>4277142.4800000004</v>
          </cell>
          <cell r="D208">
            <v>4277142.4800000004</v>
          </cell>
        </row>
        <row r="209">
          <cell r="A209" t="str">
            <v>1892001G</v>
          </cell>
          <cell r="B209" t="str">
            <v>ULRD-SR NT-SRS B</v>
          </cell>
          <cell r="C209">
            <v>5409947.9199999999</v>
          </cell>
          <cell r="D209">
            <v>5409947.9199999999</v>
          </cell>
        </row>
        <row r="210">
          <cell r="A210" t="str">
            <v>1892002G</v>
          </cell>
          <cell r="B210" t="str">
            <v>ULRD-SR NT-SRS D</v>
          </cell>
          <cell r="C210">
            <v>2880736.26</v>
          </cell>
          <cell r="D210">
            <v>2880736.26</v>
          </cell>
        </row>
        <row r="211">
          <cell r="A211" t="str">
            <v>1892003G</v>
          </cell>
          <cell r="B211" t="str">
            <v>ULRD-SR NT-SRS H</v>
          </cell>
          <cell r="C211">
            <v>1518291.02</v>
          </cell>
          <cell r="D211">
            <v>1518291.02</v>
          </cell>
        </row>
        <row r="212">
          <cell r="A212" t="str">
            <v>1892004G</v>
          </cell>
          <cell r="B212" t="str">
            <v>ULRD-SR NT-SRS M</v>
          </cell>
          <cell r="C212">
            <v>3616123.9</v>
          </cell>
          <cell r="D212">
            <v>3616123.9</v>
          </cell>
        </row>
        <row r="213">
          <cell r="A213" t="str">
            <v>1892005G</v>
          </cell>
          <cell r="B213" t="str">
            <v>ULRD-SR NT-SRS 2007C</v>
          </cell>
          <cell r="C213">
            <v>279513.89</v>
          </cell>
          <cell r="D213">
            <v>279513.89</v>
          </cell>
        </row>
        <row r="214">
          <cell r="A214" t="str">
            <v>1892006G</v>
          </cell>
          <cell r="B214" t="str">
            <v>ULRD-SR NT-SRS D SAV</v>
          </cell>
          <cell r="C214">
            <v>974789.29</v>
          </cell>
          <cell r="D214">
            <v>974789.29</v>
          </cell>
        </row>
        <row r="215">
          <cell r="A215" t="str">
            <v>1892007G</v>
          </cell>
          <cell r="B215" t="str">
            <v>ULRD-SR NT-SRS O</v>
          </cell>
          <cell r="C215">
            <v>5421808.8099999996</v>
          </cell>
          <cell r="D215">
            <v>5421808.8099999996</v>
          </cell>
        </row>
        <row r="216">
          <cell r="A216" t="str">
            <v>1892008G</v>
          </cell>
          <cell r="B216" t="str">
            <v>ULRD-SR NT-SRS R</v>
          </cell>
          <cell r="C216">
            <v>5054625.09</v>
          </cell>
          <cell r="D216">
            <v>5054625.09</v>
          </cell>
        </row>
        <row r="217">
          <cell r="A217" t="str">
            <v>1892009G</v>
          </cell>
          <cell r="B217" t="str">
            <v>ULRD-SR NT-SRS T</v>
          </cell>
          <cell r="C217">
            <v>2740550</v>
          </cell>
          <cell r="D217">
            <v>2740550</v>
          </cell>
        </row>
        <row r="218">
          <cell r="A218" t="str">
            <v>1892010G</v>
          </cell>
          <cell r="B218" t="str">
            <v>ULRD-SR NT-SRS W</v>
          </cell>
          <cell r="C218">
            <v>5795183.5899999999</v>
          </cell>
          <cell r="D218">
            <v>5795183.5899999999</v>
          </cell>
        </row>
        <row r="219">
          <cell r="A219" t="str">
            <v>1892011G</v>
          </cell>
          <cell r="B219" t="str">
            <v>ULRD-SR NT-SRS X</v>
          </cell>
          <cell r="C219">
            <v>6392094.75</v>
          </cell>
          <cell r="D219">
            <v>6392094.75</v>
          </cell>
        </row>
        <row r="220">
          <cell r="A220" t="str">
            <v>1892012G</v>
          </cell>
          <cell r="B220" t="str">
            <v>ULRD-SR NT-SRS G SAV</v>
          </cell>
          <cell r="C220">
            <v>979209.85</v>
          </cell>
          <cell r="D220">
            <v>979209.85</v>
          </cell>
        </row>
        <row r="221">
          <cell r="A221" t="str">
            <v>1892013G</v>
          </cell>
          <cell r="B221" t="str">
            <v>ULRD-SR NT-SAV F</v>
          </cell>
          <cell r="C221">
            <v>1307460.17</v>
          </cell>
          <cell r="D221">
            <v>1307460.17</v>
          </cell>
        </row>
        <row r="222">
          <cell r="A222" t="str">
            <v>1892015G</v>
          </cell>
          <cell r="B222" t="str">
            <v>ULRD-SR NT-2006A</v>
          </cell>
          <cell r="C222">
            <v>4107330.56</v>
          </cell>
          <cell r="D222">
            <v>4107330.56</v>
          </cell>
        </row>
        <row r="223">
          <cell r="A223" t="str">
            <v>1892016G</v>
          </cell>
          <cell r="B223" t="str">
            <v>ULRD-SR NT-2007D</v>
          </cell>
          <cell r="C223">
            <v>9346488.1300000008</v>
          </cell>
          <cell r="D223">
            <v>9346488.1300000008</v>
          </cell>
        </row>
        <row r="224">
          <cell r="A224" t="str">
            <v>1892017G</v>
          </cell>
          <cell r="B224" t="str">
            <v>ULRD-SR NT-2007E</v>
          </cell>
          <cell r="C224">
            <v>6777681.7800000003</v>
          </cell>
          <cell r="D224">
            <v>6777681.7800000003</v>
          </cell>
        </row>
        <row r="225">
          <cell r="A225" t="str">
            <v>1892018G</v>
          </cell>
          <cell r="B225" t="str">
            <v>ULRD-SR NT-2007F</v>
          </cell>
          <cell r="C225">
            <v>2763004.85</v>
          </cell>
          <cell r="D225">
            <v>2763004.85</v>
          </cell>
        </row>
        <row r="226">
          <cell r="A226" t="str">
            <v>1892100G</v>
          </cell>
          <cell r="B226" t="str">
            <v>ULRD-SR NT-SRS A-CTRA</v>
          </cell>
          <cell r="C226">
            <v>-2138571.14</v>
          </cell>
          <cell r="D226">
            <v>-2138571.14</v>
          </cell>
        </row>
        <row r="227">
          <cell r="A227" t="str">
            <v>1892101G</v>
          </cell>
          <cell r="B227" t="str">
            <v>ULRD-SR NT-SRS B-CTRA</v>
          </cell>
          <cell r="C227">
            <v>-2584752.77</v>
          </cell>
          <cell r="D227">
            <v>-2584752.77</v>
          </cell>
        </row>
        <row r="228">
          <cell r="A228" t="str">
            <v>1892102G</v>
          </cell>
          <cell r="B228" t="str">
            <v>ULRD-SR NT-SRS D-CTRA</v>
          </cell>
          <cell r="C228">
            <v>-1014599.04</v>
          </cell>
          <cell r="D228">
            <v>-1014599.04</v>
          </cell>
        </row>
        <row r="229">
          <cell r="A229" t="str">
            <v>1892103G</v>
          </cell>
          <cell r="B229" t="str">
            <v>ULRD-SR NT-SRS H-CTRA</v>
          </cell>
          <cell r="C229">
            <v>-1518291.02</v>
          </cell>
          <cell r="D229">
            <v>-1518291.02</v>
          </cell>
        </row>
        <row r="230">
          <cell r="A230" t="str">
            <v>1892104G</v>
          </cell>
          <cell r="B230" t="str">
            <v>ULRD-SR NT-SRS M-CTRA</v>
          </cell>
          <cell r="C230">
            <v>-1165124</v>
          </cell>
          <cell r="D230">
            <v>-1165124</v>
          </cell>
        </row>
        <row r="231">
          <cell r="A231" t="str">
            <v>1892105G</v>
          </cell>
          <cell r="B231" t="str">
            <v>ULRD-SR NT-SRS 2007C-CTRA</v>
          </cell>
          <cell r="C231">
            <v>-279513.89</v>
          </cell>
          <cell r="D231">
            <v>-279513.89</v>
          </cell>
        </row>
        <row r="232">
          <cell r="A232" t="str">
            <v>1892106G</v>
          </cell>
          <cell r="B232" t="str">
            <v>ULRD-SR NT-SRS D SAV CTRA</v>
          </cell>
          <cell r="C232">
            <v>-974789.29</v>
          </cell>
          <cell r="D232">
            <v>-974789.29</v>
          </cell>
        </row>
        <row r="233">
          <cell r="A233" t="str">
            <v>1892107G</v>
          </cell>
          <cell r="B233" t="str">
            <v>ULRD-SR NT-SRS O-CTRA</v>
          </cell>
          <cell r="C233">
            <v>-1400632.66</v>
          </cell>
          <cell r="D233">
            <v>-1400632.66</v>
          </cell>
        </row>
        <row r="234">
          <cell r="A234" t="str">
            <v>1892108G</v>
          </cell>
          <cell r="B234" t="str">
            <v>ULRD-SR NT-SRS R-CTRA</v>
          </cell>
          <cell r="C234">
            <v>-1303541.8500000001</v>
          </cell>
          <cell r="D234">
            <v>-1303541.8500000001</v>
          </cell>
        </row>
        <row r="235">
          <cell r="A235" t="str">
            <v>1892109G</v>
          </cell>
          <cell r="B235" t="str">
            <v>ULRD-SR NT-SRS T-CTRA</v>
          </cell>
          <cell r="C235">
            <v>-685137.6</v>
          </cell>
          <cell r="D235">
            <v>-685137.6</v>
          </cell>
        </row>
        <row r="236">
          <cell r="A236" t="str">
            <v>1892110G</v>
          </cell>
          <cell r="B236" t="str">
            <v>ULRD-SR NT-SRS W-CTRA</v>
          </cell>
          <cell r="C236">
            <v>-1448574.42</v>
          </cell>
          <cell r="D236">
            <v>-1448574.42</v>
          </cell>
        </row>
        <row r="237">
          <cell r="A237" t="str">
            <v>1892111G</v>
          </cell>
          <cell r="B237" t="str">
            <v>ULRD-SR NT-SRS X-CTRA</v>
          </cell>
          <cell r="C237">
            <v>-1598023.8</v>
          </cell>
          <cell r="D237">
            <v>-1598023.8</v>
          </cell>
        </row>
        <row r="238">
          <cell r="A238" t="str">
            <v>1892112G</v>
          </cell>
          <cell r="B238" t="str">
            <v>ULRD-SR NT-SRS G SAV-CTRA</v>
          </cell>
          <cell r="C238">
            <v>-244802.7</v>
          </cell>
          <cell r="D238">
            <v>-244802.7</v>
          </cell>
        </row>
        <row r="239">
          <cell r="A239" t="str">
            <v>1892113G</v>
          </cell>
          <cell r="B239" t="str">
            <v>ULRD-SR NT-SAV F-CTRA</v>
          </cell>
          <cell r="C239">
            <v>-467854.62</v>
          </cell>
          <cell r="D239">
            <v>-467854.62</v>
          </cell>
        </row>
        <row r="240">
          <cell r="A240" t="str">
            <v>1892114G</v>
          </cell>
          <cell r="B240" t="str">
            <v>ULRD-SR NT-M</v>
          </cell>
          <cell r="C240">
            <v>0</v>
          </cell>
          <cell r="D240">
            <v>0</v>
          </cell>
        </row>
        <row r="241">
          <cell r="A241" t="str">
            <v>1892115G</v>
          </cell>
          <cell r="B241" t="str">
            <v>ULRD-SR NT-2006A-CTRA</v>
          </cell>
          <cell r="C241">
            <v>-916815</v>
          </cell>
          <cell r="D241">
            <v>-916815</v>
          </cell>
        </row>
        <row r="242">
          <cell r="A242" t="str">
            <v>1892116G</v>
          </cell>
          <cell r="B242" t="str">
            <v>ULRD-SR NT-2007D-CTRA</v>
          </cell>
          <cell r="C242">
            <v>-1785284.24</v>
          </cell>
          <cell r="D242">
            <v>-1785284.24</v>
          </cell>
        </row>
        <row r="243">
          <cell r="A243" t="str">
            <v>1892117G</v>
          </cell>
          <cell r="B243" t="str">
            <v>ULRD-SR NT-2007E-CTRA</v>
          </cell>
          <cell r="C243">
            <v>-6777681.7800000003</v>
          </cell>
          <cell r="D243">
            <v>-6777681.7800000003</v>
          </cell>
        </row>
        <row r="244">
          <cell r="A244" t="str">
            <v>1892118G</v>
          </cell>
          <cell r="B244" t="str">
            <v>ULRD-SR NT-2007F-CTRA</v>
          </cell>
          <cell r="C244">
            <v>-2763004.85</v>
          </cell>
          <cell r="D244">
            <v>-2763004.85</v>
          </cell>
        </row>
        <row r="245">
          <cell r="A245" t="str">
            <v>1892225G</v>
          </cell>
          <cell r="B245" t="str">
            <v>SN-08C/8.2/100M/2048</v>
          </cell>
          <cell r="C245">
            <v>3371691.88</v>
          </cell>
          <cell r="D245">
            <v>3371691.88</v>
          </cell>
        </row>
        <row r="246">
          <cell r="A246" t="str">
            <v>1892226G</v>
          </cell>
          <cell r="B246" t="str">
            <v>SN-08C/8.2/100M/2048-CONTRA</v>
          </cell>
          <cell r="C246">
            <v>-792964.55</v>
          </cell>
          <cell r="D246">
            <v>-792964.55</v>
          </cell>
        </row>
        <row r="247">
          <cell r="A247" t="str">
            <v>1892227G</v>
          </cell>
          <cell r="B247" t="str">
            <v>SN-Y/5.8/125M/2035</v>
          </cell>
          <cell r="C247">
            <v>1867026.77</v>
          </cell>
          <cell r="D247">
            <v>1867026.77</v>
          </cell>
        </row>
        <row r="248">
          <cell r="A248" t="str">
            <v>1892228G</v>
          </cell>
          <cell r="B248" t="str">
            <v>SN-Y/5.8/125M/2035-CONTRA</v>
          </cell>
          <cell r="C248">
            <v>-808332.63</v>
          </cell>
          <cell r="D248">
            <v>-808332.63</v>
          </cell>
        </row>
        <row r="249">
          <cell r="A249" t="str">
            <v>1892229G</v>
          </cell>
          <cell r="B249" t="str">
            <v>ULRD-SN-2008B/5.4%/250M/2018</v>
          </cell>
          <cell r="C249">
            <v>0</v>
          </cell>
          <cell r="D249">
            <v>0</v>
          </cell>
        </row>
        <row r="250">
          <cell r="A250" t="str">
            <v>1892230G</v>
          </cell>
          <cell r="B250" t="str">
            <v>ULRD-SN-2008B/5.4%/250M/2018-CONTRA</v>
          </cell>
          <cell r="C250">
            <v>0</v>
          </cell>
          <cell r="D250">
            <v>0</v>
          </cell>
        </row>
        <row r="251">
          <cell r="A251" t="str">
            <v>1892231G</v>
          </cell>
          <cell r="B251" t="str">
            <v>ULRD-SN-2007A/5.65%/250M/2037</v>
          </cell>
          <cell r="C251">
            <v>0</v>
          </cell>
          <cell r="D251">
            <v>0</v>
          </cell>
        </row>
        <row r="252">
          <cell r="A252" t="str">
            <v>1892232G</v>
          </cell>
          <cell r="B252" t="str">
            <v>ULRD-SN-2007A/5.65%/250M/2037-CONTRA</v>
          </cell>
          <cell r="C252">
            <v>0</v>
          </cell>
          <cell r="D252">
            <v>0</v>
          </cell>
        </row>
        <row r="253">
          <cell r="A253" t="str">
            <v>1892233G</v>
          </cell>
          <cell r="B253" t="str">
            <v>ULRD-SN-2009A/5.95%/500M/2039</v>
          </cell>
          <cell r="C253">
            <v>0</v>
          </cell>
          <cell r="D253">
            <v>0</v>
          </cell>
        </row>
        <row r="254">
          <cell r="A254" t="str">
            <v>1892234G</v>
          </cell>
          <cell r="B254" t="str">
            <v xml:space="preserve"> ULRD-SN-2009A/5.95%/500M/2039-CONTRA</v>
          </cell>
          <cell r="C254">
            <v>0</v>
          </cell>
          <cell r="D254">
            <v>0</v>
          </cell>
        </row>
        <row r="255">
          <cell r="A255" t="str">
            <v>1892235G</v>
          </cell>
          <cell r="B255" t="str">
            <v>ULRD-SN-2010B/5.40%/600M/2040</v>
          </cell>
          <cell r="C255">
            <v>0</v>
          </cell>
          <cell r="D255">
            <v>0</v>
          </cell>
        </row>
        <row r="256">
          <cell r="A256" t="str">
            <v>1892236G</v>
          </cell>
          <cell r="B256" t="str">
            <v>ULRD-SN-2010B/5.40%/600M/2040-CONTRA</v>
          </cell>
          <cell r="C256">
            <v>0</v>
          </cell>
          <cell r="D256">
            <v>0</v>
          </cell>
        </row>
        <row r="257">
          <cell r="A257" t="str">
            <v>1893000G</v>
          </cell>
          <cell r="B257" t="str">
            <v>ULRD-PCB-13.5%/JUN2012/BURKE</v>
          </cell>
          <cell r="C257">
            <v>2481121.83</v>
          </cell>
          <cell r="D257">
            <v>2481121.83</v>
          </cell>
        </row>
        <row r="258">
          <cell r="A258" t="str">
            <v>1893001G</v>
          </cell>
          <cell r="B258" t="str">
            <v>ULRD-PCB-13.5%/JUN2012/PUTNAM</v>
          </cell>
          <cell r="C258">
            <v>1105268.74</v>
          </cell>
          <cell r="D258">
            <v>1105268.74</v>
          </cell>
        </row>
        <row r="259">
          <cell r="A259" t="str">
            <v>1893002G</v>
          </cell>
          <cell r="B259" t="str">
            <v>ULRD-PCB-13.5%/JUN2012/MONROE</v>
          </cell>
          <cell r="C259">
            <v>1066902.3899999999</v>
          </cell>
          <cell r="D259">
            <v>1066902.3899999999</v>
          </cell>
        </row>
        <row r="260">
          <cell r="A260" t="str">
            <v>1893003G</v>
          </cell>
          <cell r="B260" t="str">
            <v>ULRD-PCB-9%/SEP2005/BARTOW</v>
          </cell>
          <cell r="C260">
            <v>126118.07</v>
          </cell>
          <cell r="D260">
            <v>126118.07</v>
          </cell>
        </row>
        <row r="261">
          <cell r="A261" t="str">
            <v>1893004G</v>
          </cell>
          <cell r="B261" t="str">
            <v>ULRD-PCB-9%/SEP2005/BIBB</v>
          </cell>
          <cell r="C261">
            <v>90874.62</v>
          </cell>
          <cell r="D261">
            <v>90874.62</v>
          </cell>
        </row>
        <row r="262">
          <cell r="A262" t="str">
            <v>1893005G</v>
          </cell>
          <cell r="B262" t="str">
            <v>ULRD-PCB-9%/SEP2005/COBB</v>
          </cell>
          <cell r="C262">
            <v>158896.37</v>
          </cell>
          <cell r="D262">
            <v>158896.37</v>
          </cell>
        </row>
        <row r="263">
          <cell r="A263" t="str">
            <v>1893006G</v>
          </cell>
          <cell r="B263" t="str">
            <v>ULRD-PCB-9%/SEP2005/COWETA</v>
          </cell>
          <cell r="C263">
            <v>193985.99</v>
          </cell>
          <cell r="D263">
            <v>193985.99</v>
          </cell>
        </row>
        <row r="264">
          <cell r="A264" t="str">
            <v>1893007G</v>
          </cell>
          <cell r="B264" t="str">
            <v>ULRD-PCB-9%/SEP2005/DOUGHTERY</v>
          </cell>
          <cell r="C264">
            <v>74501.23</v>
          </cell>
          <cell r="D264">
            <v>74501.23</v>
          </cell>
        </row>
        <row r="265">
          <cell r="A265" t="str">
            <v>1893008G</v>
          </cell>
          <cell r="B265" t="str">
            <v>ULRD-PCB-13.75%/OCT2011/MNROE</v>
          </cell>
          <cell r="C265">
            <v>463391.78</v>
          </cell>
          <cell r="D265">
            <v>463391.78</v>
          </cell>
        </row>
        <row r="266">
          <cell r="A266" t="str">
            <v>1893009G</v>
          </cell>
          <cell r="B266" t="str">
            <v>ULRD-PCB-13.75%/OCT2011/BRTOW</v>
          </cell>
          <cell r="C266">
            <v>891364.68</v>
          </cell>
          <cell r="D266">
            <v>891364.68</v>
          </cell>
        </row>
        <row r="267">
          <cell r="A267" t="str">
            <v>1893010G</v>
          </cell>
          <cell r="B267" t="str">
            <v>ULRD-PCB-13.75%/OCT2011/PTNAM</v>
          </cell>
          <cell r="C267">
            <v>1309744.45</v>
          </cell>
          <cell r="D267">
            <v>1309744.45</v>
          </cell>
        </row>
        <row r="268">
          <cell r="A268" t="str">
            <v>1893011G</v>
          </cell>
          <cell r="B268" t="str">
            <v>ULRD-PCB-12.25%/AUG2014/BURKE</v>
          </cell>
          <cell r="C268">
            <v>4452051.68</v>
          </cell>
          <cell r="D268">
            <v>4452051.68</v>
          </cell>
        </row>
        <row r="269">
          <cell r="A269" t="str">
            <v>1893012G</v>
          </cell>
          <cell r="B269" t="str">
            <v>ULRD-PCB-11 5/8%/SEP2014/BRKE</v>
          </cell>
          <cell r="C269">
            <v>4722006.78</v>
          </cell>
          <cell r="D269">
            <v>4722006.78</v>
          </cell>
        </row>
        <row r="270">
          <cell r="A270" t="str">
            <v>1893013G</v>
          </cell>
          <cell r="B270" t="str">
            <v>ULRD-PCB-12%/OCT2014/BURKE</v>
          </cell>
          <cell r="C270">
            <v>4976307.66</v>
          </cell>
          <cell r="D270">
            <v>4976307.66</v>
          </cell>
        </row>
        <row r="271">
          <cell r="A271" t="str">
            <v>1893014G</v>
          </cell>
          <cell r="B271" t="str">
            <v>ULRD-PCB-10 1/8%/JUN2015/BRKE</v>
          </cell>
          <cell r="C271">
            <v>5626605.6200000001</v>
          </cell>
          <cell r="D271">
            <v>5626605.6200000001</v>
          </cell>
        </row>
        <row r="272">
          <cell r="A272" t="str">
            <v>1893015G</v>
          </cell>
          <cell r="B272" t="str">
            <v>ULRD-PCB-10.5%/NOV2015/BURKE</v>
          </cell>
          <cell r="C272">
            <v>70720.149999999994</v>
          </cell>
          <cell r="D272">
            <v>70720.149999999994</v>
          </cell>
        </row>
        <row r="273">
          <cell r="A273" t="str">
            <v>1893016G</v>
          </cell>
          <cell r="B273" t="str">
            <v>ULRD-PCB-11.75%/NOV2014/BURKE</v>
          </cell>
          <cell r="C273">
            <v>5672888.3700000001</v>
          </cell>
          <cell r="D273">
            <v>5672888.3700000001</v>
          </cell>
        </row>
        <row r="274">
          <cell r="A274" t="str">
            <v>1893017G</v>
          </cell>
          <cell r="B274" t="str">
            <v>ULRD-PCB-13.25%/JUN2002/BURKE</v>
          </cell>
          <cell r="C274">
            <v>421097.28</v>
          </cell>
          <cell r="D274">
            <v>421097.28</v>
          </cell>
        </row>
        <row r="275">
          <cell r="A275" t="str">
            <v>1893018G</v>
          </cell>
          <cell r="B275" t="str">
            <v>ULRD-PCB-7.1%/DEC2008/BARTOW</v>
          </cell>
          <cell r="C275">
            <v>834177.65</v>
          </cell>
          <cell r="D275">
            <v>834177.65</v>
          </cell>
        </row>
        <row r="276">
          <cell r="A276" t="str">
            <v>1893019G</v>
          </cell>
          <cell r="B276" t="str">
            <v>ULRD-PCB-7.1%/DEC2008/PUTNAM</v>
          </cell>
          <cell r="C276">
            <v>803404.26</v>
          </cell>
          <cell r="D276">
            <v>803404.26</v>
          </cell>
        </row>
        <row r="277">
          <cell r="A277" t="str">
            <v>1893020G</v>
          </cell>
          <cell r="B277" t="str">
            <v>ULRD-PCB-6.75%/NOV2006/APPLNG</v>
          </cell>
          <cell r="C277">
            <v>213279.57</v>
          </cell>
          <cell r="D277">
            <v>213279.57</v>
          </cell>
        </row>
        <row r="278">
          <cell r="A278" t="str">
            <v>1893021G</v>
          </cell>
          <cell r="B278" t="str">
            <v>ULRD-PCB-6.75%/NOV2006/HEARD</v>
          </cell>
          <cell r="C278">
            <v>334829.08</v>
          </cell>
          <cell r="D278">
            <v>334829.08</v>
          </cell>
        </row>
        <row r="279">
          <cell r="A279" t="str">
            <v>1893022G</v>
          </cell>
          <cell r="B279" t="str">
            <v>ULRD-PCB-11.5%/DEC2012/APPLNG</v>
          </cell>
          <cell r="C279">
            <v>306847.78999999998</v>
          </cell>
          <cell r="D279">
            <v>306847.78999999998</v>
          </cell>
        </row>
        <row r="280">
          <cell r="A280" t="str">
            <v>1893023G</v>
          </cell>
          <cell r="B280" t="str">
            <v>ULRD-PCB-11.5%/DEC2012/HEARD</v>
          </cell>
          <cell r="C280">
            <v>405721.81</v>
          </cell>
          <cell r="D280">
            <v>405721.81</v>
          </cell>
        </row>
        <row r="281">
          <cell r="A281" t="str">
            <v>1893024G</v>
          </cell>
          <cell r="B281" t="str">
            <v>ULRD-PCB-11.5%/DEC2012/COWETA</v>
          </cell>
          <cell r="C281">
            <v>230537.05</v>
          </cell>
          <cell r="D281">
            <v>230537.05</v>
          </cell>
        </row>
        <row r="282">
          <cell r="A282" t="str">
            <v>1893025G</v>
          </cell>
          <cell r="B282" t="str">
            <v>ULRD-PCB-11.5%/DEC2012/MONROE</v>
          </cell>
          <cell r="C282">
            <v>843223.92</v>
          </cell>
          <cell r="D282">
            <v>843223.92</v>
          </cell>
        </row>
        <row r="283">
          <cell r="A283" t="str">
            <v>1893026G</v>
          </cell>
          <cell r="B283" t="str">
            <v>ULRD-PCB-6.375%/APR2008/BIBB</v>
          </cell>
          <cell r="C283">
            <v>230227.42</v>
          </cell>
          <cell r="D283">
            <v>230227.42</v>
          </cell>
        </row>
        <row r="284">
          <cell r="A284" t="str">
            <v>1893027G</v>
          </cell>
          <cell r="B284" t="str">
            <v>ULRD-PCB-6.375%/APR2008/BRTOW</v>
          </cell>
          <cell r="C284">
            <v>123103.62</v>
          </cell>
          <cell r="D284">
            <v>123103.62</v>
          </cell>
        </row>
        <row r="285">
          <cell r="A285" t="str">
            <v>1893028G</v>
          </cell>
          <cell r="B285" t="str">
            <v>ULRD-PCB-6.4%/JUN2007/COWETA</v>
          </cell>
          <cell r="C285">
            <v>150345.57</v>
          </cell>
          <cell r="D285">
            <v>150345.57</v>
          </cell>
        </row>
        <row r="286">
          <cell r="A286" t="str">
            <v>1893029G</v>
          </cell>
          <cell r="B286" t="str">
            <v>ULRD-PCB-6.4%/JUN2007/PUTNAM</v>
          </cell>
          <cell r="C286">
            <v>198116.97</v>
          </cell>
          <cell r="D286">
            <v>198116.97</v>
          </cell>
        </row>
        <row r="287">
          <cell r="A287" t="str">
            <v>1893030G</v>
          </cell>
          <cell r="B287" t="str">
            <v>ULRD-PCB-12.25%/AUG2014/BURKE</v>
          </cell>
          <cell r="C287">
            <v>1304650.28</v>
          </cell>
          <cell r="D287">
            <v>1304650.28</v>
          </cell>
        </row>
        <row r="288">
          <cell r="A288" t="str">
            <v>1893031G</v>
          </cell>
          <cell r="B288" t="str">
            <v>ULRD-PCB-11.625%/SEP2014/BRKE</v>
          </cell>
          <cell r="C288">
            <v>178192.91</v>
          </cell>
          <cell r="D288">
            <v>178192.91</v>
          </cell>
        </row>
        <row r="289">
          <cell r="A289" t="str">
            <v>1893032G</v>
          </cell>
          <cell r="B289" t="str">
            <v>ULRD-PCB-12%/OCT2014/BURKE</v>
          </cell>
          <cell r="C289">
            <v>2928217.25</v>
          </cell>
          <cell r="D289">
            <v>2928217.25</v>
          </cell>
        </row>
        <row r="290">
          <cell r="A290" t="str">
            <v>1893033G</v>
          </cell>
          <cell r="B290" t="str">
            <v>ULRD-PCB-11.75%/NOV2014/APLNG</v>
          </cell>
          <cell r="C290">
            <v>417392.03</v>
          </cell>
          <cell r="D290">
            <v>417392.03</v>
          </cell>
        </row>
        <row r="291">
          <cell r="A291" t="str">
            <v>1893034G</v>
          </cell>
          <cell r="B291" t="str">
            <v>ULRD-PCB-11.625%/MAR2014/MNROE</v>
          </cell>
          <cell r="C291">
            <v>2468727.7599999998</v>
          </cell>
          <cell r="D291">
            <v>2468727.7599999998</v>
          </cell>
        </row>
        <row r="292">
          <cell r="A292" t="str">
            <v>1893035G</v>
          </cell>
          <cell r="B292" t="str">
            <v>ULRD-PCB-5.95%/SEP2023/BARTOW</v>
          </cell>
          <cell r="C292">
            <v>0</v>
          </cell>
          <cell r="D292">
            <v>0</v>
          </cell>
        </row>
        <row r="293">
          <cell r="A293" t="str">
            <v>1893036G</v>
          </cell>
          <cell r="B293" t="str">
            <v>ULRD-PCB-10.5%/SEP2015/MONROE</v>
          </cell>
          <cell r="C293">
            <v>10837709.029999999</v>
          </cell>
          <cell r="D293">
            <v>10837709.029999999</v>
          </cell>
        </row>
        <row r="294">
          <cell r="A294" t="str">
            <v>1893037G</v>
          </cell>
          <cell r="B294" t="str">
            <v>ULRD-PCB-63/8%/APR2008/FLOYD</v>
          </cell>
          <cell r="C294">
            <v>88266.4</v>
          </cell>
          <cell r="D294">
            <v>88266.4</v>
          </cell>
        </row>
        <row r="295">
          <cell r="A295" t="str">
            <v>1893038G</v>
          </cell>
          <cell r="B295" t="str">
            <v>ULRD-PCB-10.6%/OCT2015/APPLNG</v>
          </cell>
          <cell r="C295">
            <v>1916428.14</v>
          </cell>
          <cell r="D295">
            <v>1916428.14</v>
          </cell>
        </row>
        <row r="296">
          <cell r="A296" t="str">
            <v>1893039G</v>
          </cell>
          <cell r="B296" t="str">
            <v>ULRD-PCB-10.6%/OCT2015/BURKE</v>
          </cell>
          <cell r="C296">
            <v>1445726.71</v>
          </cell>
          <cell r="D296">
            <v>1445726.71</v>
          </cell>
        </row>
        <row r="297">
          <cell r="A297" t="str">
            <v>1893040G</v>
          </cell>
          <cell r="B297" t="str">
            <v>ULRD-PCB-10.5%/NOV2015/BURKE</v>
          </cell>
          <cell r="C297">
            <v>3293322.49</v>
          </cell>
          <cell r="D297">
            <v>3293322.49</v>
          </cell>
        </row>
        <row r="298">
          <cell r="A298" t="str">
            <v>1893041G</v>
          </cell>
          <cell r="B298" t="str">
            <v>ULRD-PCB-7.25%/JUL2021/BARTOW</v>
          </cell>
          <cell r="C298">
            <v>987378.78</v>
          </cell>
          <cell r="D298">
            <v>987378.78</v>
          </cell>
        </row>
        <row r="299">
          <cell r="A299" t="str">
            <v>1893042G</v>
          </cell>
          <cell r="B299" t="str">
            <v>ULRD-PCB-7.25%/JUL2021/PUTNAM</v>
          </cell>
          <cell r="C299">
            <v>1030406.02</v>
          </cell>
          <cell r="D299">
            <v>1030406.02</v>
          </cell>
        </row>
        <row r="300">
          <cell r="A300" t="str">
            <v>1893043G</v>
          </cell>
          <cell r="B300" t="str">
            <v>ULRD-PCB-8%/OCT2016/BURKE</v>
          </cell>
          <cell r="C300">
            <v>1831914.2</v>
          </cell>
          <cell r="D300">
            <v>1831914.2</v>
          </cell>
        </row>
        <row r="301">
          <cell r="A301" t="str">
            <v>1893044G</v>
          </cell>
          <cell r="B301" t="str">
            <v>ULRD-PCB-8%/OCT2016/COWETA</v>
          </cell>
          <cell r="C301">
            <v>63841.54</v>
          </cell>
          <cell r="D301">
            <v>63841.54</v>
          </cell>
        </row>
        <row r="302">
          <cell r="A302" t="str">
            <v>1893045G</v>
          </cell>
          <cell r="B302" t="str">
            <v>ULRD-PCB-8%/OCT2016/FLOYD</v>
          </cell>
          <cell r="C302">
            <v>199089.1</v>
          </cell>
          <cell r="D302">
            <v>199089.1</v>
          </cell>
        </row>
        <row r="303">
          <cell r="A303" t="str">
            <v>1893046G</v>
          </cell>
          <cell r="B303" t="str">
            <v>ULRD-PCB-8%/OCT2016/HEARD</v>
          </cell>
          <cell r="C303">
            <v>151275.87</v>
          </cell>
          <cell r="D303">
            <v>151275.87</v>
          </cell>
        </row>
        <row r="304">
          <cell r="A304" t="str">
            <v>1893047G</v>
          </cell>
          <cell r="B304" t="str">
            <v>ULRD-PCB-8.375/JUL2017/BURKE</v>
          </cell>
          <cell r="C304">
            <v>2093015.63</v>
          </cell>
          <cell r="D304">
            <v>2093015.63</v>
          </cell>
        </row>
        <row r="305">
          <cell r="A305" t="str">
            <v>1893048G</v>
          </cell>
          <cell r="B305" t="str">
            <v>ULRD-PCB-8.375%/JUL2017/PUTNAM</v>
          </cell>
          <cell r="C305">
            <v>835016.5</v>
          </cell>
          <cell r="D305">
            <v>835016.5</v>
          </cell>
        </row>
        <row r="306">
          <cell r="A306" t="str">
            <v>1893049G</v>
          </cell>
          <cell r="B306" t="str">
            <v>ULRD-PCB-8.375%/JUL2017/MONROE</v>
          </cell>
          <cell r="C306">
            <v>785615.18</v>
          </cell>
          <cell r="D306">
            <v>785615.18</v>
          </cell>
        </row>
        <row r="307">
          <cell r="A307" t="str">
            <v>1893050G</v>
          </cell>
          <cell r="B307" t="str">
            <v>ULRD-PCB-6.2%/AUG2022/BARTOW</v>
          </cell>
          <cell r="C307">
            <v>1308458.57</v>
          </cell>
          <cell r="D307">
            <v>1308458.57</v>
          </cell>
        </row>
        <row r="308">
          <cell r="A308" t="str">
            <v>1893051G</v>
          </cell>
          <cell r="B308" t="str">
            <v>ULRD-PCB-6.2%/AUG2022/PUTNAM</v>
          </cell>
          <cell r="C308">
            <v>1257460.21</v>
          </cell>
          <cell r="D308">
            <v>1257460.21</v>
          </cell>
        </row>
        <row r="309">
          <cell r="A309" t="str">
            <v>1893052G</v>
          </cell>
          <cell r="B309" t="str">
            <v>ULRD-PCB-6.2%/SEP2022/APPLING</v>
          </cell>
          <cell r="C309">
            <v>241284.65</v>
          </cell>
          <cell r="D309">
            <v>241284.65</v>
          </cell>
        </row>
        <row r="310">
          <cell r="A310" t="str">
            <v>1893053G</v>
          </cell>
          <cell r="B310" t="str">
            <v>ULRD-PCB-6.2%/SEP2022/HEARD</v>
          </cell>
          <cell r="C310">
            <v>308015.03999999998</v>
          </cell>
          <cell r="D310">
            <v>308015.03999999998</v>
          </cell>
        </row>
        <row r="311">
          <cell r="A311" t="str">
            <v>1893054G</v>
          </cell>
          <cell r="B311" t="str">
            <v>ULRD-PCB-6.2%/SEP2022/MONROE</v>
          </cell>
          <cell r="C311">
            <v>675928.83</v>
          </cell>
          <cell r="D311">
            <v>675928.83</v>
          </cell>
        </row>
        <row r="312">
          <cell r="A312" t="str">
            <v>1893055G</v>
          </cell>
          <cell r="B312" t="str">
            <v>ULRD-PCB-6.2%/SEP2004/APPLING</v>
          </cell>
          <cell r="C312">
            <v>448250.34</v>
          </cell>
          <cell r="D312">
            <v>448250.34</v>
          </cell>
        </row>
        <row r="313">
          <cell r="A313" t="str">
            <v>1893056G</v>
          </cell>
          <cell r="B313" t="str">
            <v>ULRD-PCB-6.2%/SEP2004/HEARD</v>
          </cell>
          <cell r="C313">
            <v>847589.12</v>
          </cell>
          <cell r="D313">
            <v>847589.12</v>
          </cell>
        </row>
        <row r="314">
          <cell r="A314" t="str">
            <v>1893057G</v>
          </cell>
          <cell r="B314" t="str">
            <v>ULRD-PCB-9.375%/DEC2017/BURKE</v>
          </cell>
          <cell r="C314">
            <v>1829294.05</v>
          </cell>
          <cell r="D314">
            <v>1829294.05</v>
          </cell>
        </row>
        <row r="315">
          <cell r="A315" t="str">
            <v>1893058G</v>
          </cell>
          <cell r="B315" t="str">
            <v>ULRD-PCB-5.375%/MAR2005/BARTOW</v>
          </cell>
          <cell r="C315">
            <v>1498784.04</v>
          </cell>
          <cell r="D315">
            <v>1498784.04</v>
          </cell>
        </row>
        <row r="316">
          <cell r="A316" t="str">
            <v>1893059G</v>
          </cell>
          <cell r="B316" t="str">
            <v>ULRD-PCB-6%/MAR2018/PUTNAM</v>
          </cell>
          <cell r="C316">
            <v>407078.78</v>
          </cell>
          <cell r="D316">
            <v>407078.78</v>
          </cell>
        </row>
        <row r="317">
          <cell r="A317" t="str">
            <v>1893060G</v>
          </cell>
          <cell r="B317" t="str">
            <v>ULRD-PCB-6%/MAR2018/COWETA</v>
          </cell>
          <cell r="C317">
            <v>268347.95</v>
          </cell>
          <cell r="D317">
            <v>268347.95</v>
          </cell>
        </row>
        <row r="318">
          <cell r="A318" t="str">
            <v>1893061G</v>
          </cell>
          <cell r="B318" t="str">
            <v>ULRD-PCB-5.9%/DEC2024/BARTOW</v>
          </cell>
          <cell r="C318">
            <v>504292.32</v>
          </cell>
          <cell r="D318">
            <v>504292.32</v>
          </cell>
        </row>
        <row r="319">
          <cell r="A319" t="str">
            <v>1893062G</v>
          </cell>
          <cell r="B319" t="str">
            <v>ULRD-PCB-5.9%/DEC2024/BARTOW</v>
          </cell>
          <cell r="C319">
            <v>203294.51</v>
          </cell>
          <cell r="D319">
            <v>203294.51</v>
          </cell>
        </row>
        <row r="320">
          <cell r="A320" t="str">
            <v>1893063G</v>
          </cell>
          <cell r="B320" t="str">
            <v>ULRD-PCB-6.2%/SEP2022/COWETA</v>
          </cell>
          <cell r="C320">
            <v>158951.76</v>
          </cell>
          <cell r="D320">
            <v>158951.76</v>
          </cell>
        </row>
        <row r="321">
          <cell r="A321" t="str">
            <v>1893064G</v>
          </cell>
          <cell r="B321" t="str">
            <v>ULRD-PCB-6.35%/MAY2019/BURKE</v>
          </cell>
          <cell r="C321">
            <v>1805803.26</v>
          </cell>
          <cell r="D321">
            <v>1805803.26</v>
          </cell>
        </row>
        <row r="322">
          <cell r="A322" t="str">
            <v>1893065G</v>
          </cell>
          <cell r="B322" t="str">
            <v>ULRD-PCB-6.6%/JUL2024/BURKE</v>
          </cell>
          <cell r="C322">
            <v>3709027.68</v>
          </cell>
          <cell r="D322">
            <v>3709027.68</v>
          </cell>
        </row>
        <row r="323">
          <cell r="A323" t="str">
            <v>1893066G</v>
          </cell>
          <cell r="B323" t="str">
            <v>ULRD-PCB-6.375%/AUG2024/BURKE</v>
          </cell>
          <cell r="C323">
            <v>2024170.7</v>
          </cell>
          <cell r="D323">
            <v>2024170.7</v>
          </cell>
        </row>
        <row r="324">
          <cell r="A324" t="str">
            <v>1893067G</v>
          </cell>
          <cell r="B324" t="str">
            <v>ULRD-PCB-6.625%/OCT2024/BURKE</v>
          </cell>
          <cell r="C324">
            <v>762388.54</v>
          </cell>
          <cell r="D324">
            <v>762388.54</v>
          </cell>
        </row>
        <row r="325">
          <cell r="A325" t="str">
            <v>1893068G</v>
          </cell>
          <cell r="B325" t="str">
            <v>ULRD-PCB-5%/SEP2005/APPLING</v>
          </cell>
          <cell r="C325">
            <v>876223.09</v>
          </cell>
          <cell r="D325">
            <v>876223.09</v>
          </cell>
        </row>
        <row r="326">
          <cell r="A326" t="str">
            <v>1893069G</v>
          </cell>
          <cell r="B326" t="str">
            <v>ULRD-PCB-6.625%/OCT2024/APPLNG</v>
          </cell>
          <cell r="C326">
            <v>156613.88</v>
          </cell>
          <cell r="D326">
            <v>156613.88</v>
          </cell>
        </row>
        <row r="327">
          <cell r="A327" t="str">
            <v>1893070G</v>
          </cell>
          <cell r="B327" t="str">
            <v>ULRD-PCB-6.25%/JUL2021/COWETA</v>
          </cell>
          <cell r="C327">
            <v>424159.13</v>
          </cell>
          <cell r="D327">
            <v>424159.13</v>
          </cell>
        </row>
        <row r="328">
          <cell r="A328" t="str">
            <v>1893071G</v>
          </cell>
          <cell r="B328" t="str">
            <v>ULRD-PCB-6.25%/JUL2019/MONROE</v>
          </cell>
          <cell r="C328">
            <v>231944.67</v>
          </cell>
          <cell r="D328">
            <v>231944.67</v>
          </cell>
        </row>
        <row r="329">
          <cell r="A329" t="str">
            <v>1893072G</v>
          </cell>
          <cell r="B329" t="str">
            <v>ULRD-PCB-6.75%/OCT2024/MONROE</v>
          </cell>
          <cell r="C329">
            <v>703961.67</v>
          </cell>
          <cell r="D329">
            <v>703961.67</v>
          </cell>
        </row>
        <row r="330">
          <cell r="A330" t="str">
            <v>1893073G</v>
          </cell>
          <cell r="B330" t="str">
            <v>ULRD-PCB-VAR%/SEP2026/COWETA</v>
          </cell>
          <cell r="C330">
            <v>56826.51</v>
          </cell>
          <cell r="D330">
            <v>56826.51</v>
          </cell>
        </row>
        <row r="331">
          <cell r="A331" t="str">
            <v>1893074G</v>
          </cell>
          <cell r="B331" t="str">
            <v>ULRD-PCB-VAR%/MAR2024/COWETA</v>
          </cell>
          <cell r="C331">
            <v>78489.100000000006</v>
          </cell>
          <cell r="D331">
            <v>78489.100000000006</v>
          </cell>
        </row>
        <row r="332">
          <cell r="A332" t="str">
            <v>1893075G</v>
          </cell>
          <cell r="B332" t="str">
            <v>ULRD-PCB-5.4%/JAN2024/MONROE</v>
          </cell>
          <cell r="C332">
            <v>474966.61</v>
          </cell>
          <cell r="D332">
            <v>474966.61</v>
          </cell>
        </row>
        <row r="333">
          <cell r="A333" t="str">
            <v>1893076G</v>
          </cell>
          <cell r="B333" t="str">
            <v>ULRD-PCB-5.75%.SEP2023/BURKE</v>
          </cell>
          <cell r="C333">
            <v>774510.21</v>
          </cell>
          <cell r="D333">
            <v>774510.21</v>
          </cell>
        </row>
        <row r="334">
          <cell r="A334" t="str">
            <v>1893077G</v>
          </cell>
          <cell r="B334" t="str">
            <v>ULRD-PCB-6.1%/APR2025/BURKE</v>
          </cell>
          <cell r="C334">
            <v>1878778.29</v>
          </cell>
          <cell r="D334">
            <v>1878778.29</v>
          </cell>
        </row>
        <row r="335">
          <cell r="A335" t="str">
            <v>1893078G</v>
          </cell>
          <cell r="B335" t="str">
            <v>ULRD-PCB-6%/JUL2025/MONROE</v>
          </cell>
          <cell r="C335">
            <v>1685315.66</v>
          </cell>
          <cell r="D335">
            <v>1685315.66</v>
          </cell>
        </row>
        <row r="336">
          <cell r="A336" t="str">
            <v>1893079G</v>
          </cell>
          <cell r="B336" t="str">
            <v>ULRD-PCB-5.75%/SEP2023/MONROE</v>
          </cell>
          <cell r="C336">
            <v>214302.63</v>
          </cell>
          <cell r="D336">
            <v>214302.63</v>
          </cell>
        </row>
        <row r="337">
          <cell r="A337" t="str">
            <v>1893080G</v>
          </cell>
          <cell r="B337" t="str">
            <v>ULRD-PCB-6.25%/JUL2019/BIBB</v>
          </cell>
          <cell r="C337">
            <v>125282.4</v>
          </cell>
          <cell r="D337">
            <v>125282.4</v>
          </cell>
        </row>
        <row r="338">
          <cell r="A338" t="str">
            <v>1893081G</v>
          </cell>
          <cell r="B338" t="str">
            <v>ULRD-PCB-6%/MAR2018/BIBB</v>
          </cell>
          <cell r="C338">
            <v>72452.160000000003</v>
          </cell>
          <cell r="D338">
            <v>72452.160000000003</v>
          </cell>
        </row>
        <row r="339">
          <cell r="A339" t="str">
            <v>1893082G</v>
          </cell>
          <cell r="B339" t="str">
            <v>ULRD-PCB-5.4%/MAY2034/BURKE</v>
          </cell>
          <cell r="C339">
            <v>1581058.47</v>
          </cell>
          <cell r="D339">
            <v>1581058.47</v>
          </cell>
        </row>
        <row r="340">
          <cell r="A340" t="str">
            <v>1893083G</v>
          </cell>
          <cell r="B340" t="str">
            <v>ULRD-PCB-5.25%/MAY2034/BURKE</v>
          </cell>
          <cell r="C340">
            <v>2764850.59</v>
          </cell>
          <cell r="D340">
            <v>2764850.59</v>
          </cell>
        </row>
        <row r="341">
          <cell r="A341" t="str">
            <v>1893084G</v>
          </cell>
          <cell r="B341" t="str">
            <v>ULRD-PCB-5.25%/JUL2031/COWETA</v>
          </cell>
          <cell r="C341">
            <v>705029.62</v>
          </cell>
          <cell r="D341">
            <v>705029.62</v>
          </cell>
        </row>
        <row r="342">
          <cell r="A342" t="str">
            <v>1893085G</v>
          </cell>
          <cell r="B342" t="str">
            <v>ULRD-PCB-5%/JUL2016/APPLING</v>
          </cell>
          <cell r="C342">
            <v>1577917.12</v>
          </cell>
          <cell r="D342">
            <v>1577917.12</v>
          </cell>
        </row>
        <row r="343">
          <cell r="A343" t="str">
            <v>1893086G</v>
          </cell>
          <cell r="B343" t="str">
            <v>ULRD-PCB-5.25%/JUL2031/MONROE</v>
          </cell>
          <cell r="C343">
            <v>1284899.3</v>
          </cell>
          <cell r="D343">
            <v>1284899.3</v>
          </cell>
        </row>
        <row r="344">
          <cell r="A344" t="str">
            <v>1893087G</v>
          </cell>
          <cell r="B344" t="str">
            <v>ULRD-PCB-4.90%/DEC2041/MONROE</v>
          </cell>
          <cell r="C344">
            <v>959929.9</v>
          </cell>
          <cell r="D344">
            <v>959929.9</v>
          </cell>
        </row>
        <row r="345">
          <cell r="A345" t="str">
            <v>1893088G</v>
          </cell>
          <cell r="B345" t="str">
            <v>ULRD-PCB-6.75%/2037/SAV</v>
          </cell>
          <cell r="C345">
            <v>494146.1</v>
          </cell>
          <cell r="D345">
            <v>494146.1</v>
          </cell>
        </row>
        <row r="346">
          <cell r="A346" t="str">
            <v>1893089G</v>
          </cell>
          <cell r="B346" t="str">
            <v>ULRD-PCB-13.87M/2038/SAV</v>
          </cell>
          <cell r="C346">
            <v>88148.6</v>
          </cell>
          <cell r="D346">
            <v>88148.6</v>
          </cell>
        </row>
        <row r="347">
          <cell r="A347" t="str">
            <v>1893090G</v>
          </cell>
          <cell r="B347" t="str">
            <v>ULRD-PCB-19.6M/2032/MONROE</v>
          </cell>
          <cell r="C347">
            <v>88242.46</v>
          </cell>
          <cell r="D347">
            <v>88242.46</v>
          </cell>
        </row>
        <row r="348">
          <cell r="A348" t="str">
            <v>1893091G</v>
          </cell>
          <cell r="B348" t="str">
            <v>ULRD-PCB-2.12M/2011/DGHTERY</v>
          </cell>
          <cell r="C348">
            <v>10771.85</v>
          </cell>
          <cell r="D348">
            <v>10771.85</v>
          </cell>
        </row>
        <row r="349">
          <cell r="A349" t="str">
            <v>1893092G</v>
          </cell>
          <cell r="B349" t="str">
            <v>ULRD-PCB-75M/2032/BURKE</v>
          </cell>
          <cell r="C349">
            <v>9763.33</v>
          </cell>
          <cell r="D349">
            <v>9763.33</v>
          </cell>
        </row>
        <row r="350">
          <cell r="A350" t="str">
            <v>1893093G</v>
          </cell>
          <cell r="B350" t="str">
            <v>ULRD-PCB-19.5M/2018/APPLING</v>
          </cell>
          <cell r="C350">
            <v>235864.27</v>
          </cell>
          <cell r="D350">
            <v>235864.27</v>
          </cell>
        </row>
        <row r="351">
          <cell r="A351" t="str">
            <v>1893094G</v>
          </cell>
          <cell r="B351" t="str">
            <v>ULRD-PCB-10.125M/2032/COWETA</v>
          </cell>
          <cell r="C351">
            <v>24619.99</v>
          </cell>
          <cell r="D351">
            <v>24619.99</v>
          </cell>
        </row>
        <row r="352">
          <cell r="A352" t="str">
            <v>1893095G</v>
          </cell>
          <cell r="B352" t="str">
            <v>ULRD-PCB-13.87M/2038/SAV</v>
          </cell>
          <cell r="C352">
            <v>4782.54</v>
          </cell>
          <cell r="D352">
            <v>4782.54</v>
          </cell>
        </row>
        <row r="353">
          <cell r="A353" t="str">
            <v>1893096G</v>
          </cell>
          <cell r="B353" t="str">
            <v>ULRD-PCB-17.8M/2037/HEARD FS07</v>
          </cell>
          <cell r="C353">
            <v>267260.36</v>
          </cell>
          <cell r="D353">
            <v>267260.36</v>
          </cell>
        </row>
        <row r="354">
          <cell r="A354" t="str">
            <v>1893097G</v>
          </cell>
          <cell r="B354" t="str">
            <v>ULRD-PCB-53M/2022/FLOYD FS08</v>
          </cell>
          <cell r="C354">
            <v>292023.12</v>
          </cell>
          <cell r="D354">
            <v>292023.12</v>
          </cell>
        </row>
        <row r="355">
          <cell r="A355" t="str">
            <v>1893098G</v>
          </cell>
          <cell r="B355" t="str">
            <v>ULRD-PCB-133.535M/2032/BURKE</v>
          </cell>
          <cell r="C355">
            <v>972852.93</v>
          </cell>
          <cell r="D355">
            <v>972852.93</v>
          </cell>
        </row>
        <row r="356">
          <cell r="A356" t="str">
            <v>1893099G</v>
          </cell>
          <cell r="B356" t="str">
            <v>ULRD-PCB-83.5M/2012/MONROE</v>
          </cell>
          <cell r="C356">
            <v>455935.47</v>
          </cell>
          <cell r="D356">
            <v>455935.47</v>
          </cell>
        </row>
        <row r="357">
          <cell r="A357" t="str">
            <v>1893100G</v>
          </cell>
          <cell r="B357" t="str">
            <v>PCB/35.585M/2032/BURKE</v>
          </cell>
          <cell r="C357">
            <v>566591.99</v>
          </cell>
          <cell r="D357">
            <v>566591.99</v>
          </cell>
        </row>
        <row r="358">
          <cell r="A358" t="str">
            <v>1893101G</v>
          </cell>
          <cell r="B358" t="str">
            <v>PCB/78.725M/2030/BURKE</v>
          </cell>
          <cell r="C358">
            <v>1022100.09</v>
          </cell>
          <cell r="D358">
            <v>1022100.09</v>
          </cell>
        </row>
        <row r="359">
          <cell r="A359" t="str">
            <v>1893102G</v>
          </cell>
          <cell r="B359" t="str">
            <v>PCB/40M/2025/MONROE</v>
          </cell>
          <cell r="C359">
            <v>460114.71</v>
          </cell>
          <cell r="D359">
            <v>460114.71</v>
          </cell>
        </row>
        <row r="360">
          <cell r="A360" t="str">
            <v>1893103G</v>
          </cell>
          <cell r="B360" t="str">
            <v>PCB/60M/2032/BARTOW FS</v>
          </cell>
          <cell r="C360">
            <v>553715.06999999995</v>
          </cell>
          <cell r="D360">
            <v>553715.06999999995</v>
          </cell>
        </row>
        <row r="361">
          <cell r="A361" t="str">
            <v>1893104G</v>
          </cell>
          <cell r="B361" t="str">
            <v>PCB/60M/2032/BARTOW SS</v>
          </cell>
          <cell r="C361">
            <v>559025.06000000006</v>
          </cell>
          <cell r="D361">
            <v>559025.06000000006</v>
          </cell>
        </row>
        <row r="362">
          <cell r="A362" t="str">
            <v>1893105G</v>
          </cell>
          <cell r="B362" t="str">
            <v>PCB/53M/2032/BARTOW TS</v>
          </cell>
          <cell r="C362">
            <v>497075.28</v>
          </cell>
          <cell r="D362">
            <v>497075.28</v>
          </cell>
        </row>
        <row r="363">
          <cell r="A363" t="str">
            <v>1893106G</v>
          </cell>
          <cell r="B363" t="str">
            <v>PCB-100M/2032/BARTOW FS09</v>
          </cell>
          <cell r="C363">
            <v>30263.07</v>
          </cell>
          <cell r="D363">
            <v>30263.07</v>
          </cell>
        </row>
        <row r="364">
          <cell r="A364" t="str">
            <v>1893107G</v>
          </cell>
          <cell r="B364" t="str">
            <v>PCB-29M/2022/FLOYD FS09</v>
          </cell>
          <cell r="C364">
            <v>29135.31</v>
          </cell>
          <cell r="D364">
            <v>29135.31</v>
          </cell>
        </row>
        <row r="365">
          <cell r="A365" t="str">
            <v>1893108G</v>
          </cell>
          <cell r="B365" t="str">
            <v>PCB-173M/2032/BARTOW FS09</v>
          </cell>
          <cell r="C365">
            <v>2418691.6</v>
          </cell>
          <cell r="D365">
            <v>2418691.6</v>
          </cell>
        </row>
        <row r="366">
          <cell r="A366" t="str">
            <v>1893109G</v>
          </cell>
          <cell r="B366" t="str">
            <v>PCB-89.2M/2048/MONROE SS09</v>
          </cell>
          <cell r="C366">
            <v>819604.28</v>
          </cell>
          <cell r="D366">
            <v>819604.28</v>
          </cell>
        </row>
        <row r="367">
          <cell r="A367" t="str">
            <v>1893110G</v>
          </cell>
          <cell r="B367" t="str">
            <v>PCB-46M/2032/BURKE FS96</v>
          </cell>
          <cell r="C367">
            <v>750954.5</v>
          </cell>
          <cell r="D367">
            <v>750954.5</v>
          </cell>
        </row>
        <row r="368">
          <cell r="A368" t="str">
            <v>1893111G</v>
          </cell>
          <cell r="B368" t="str">
            <v>PCB-114.3M/2049/BURKE FS09</v>
          </cell>
          <cell r="C368">
            <v>987578.99</v>
          </cell>
          <cell r="D368">
            <v>987578.99</v>
          </cell>
        </row>
        <row r="369">
          <cell r="A369" t="str">
            <v>1893112G</v>
          </cell>
          <cell r="B369" t="str">
            <v>PCB-40M/2049/MONROE FS09</v>
          </cell>
          <cell r="C369">
            <v>0</v>
          </cell>
          <cell r="D369">
            <v>0</v>
          </cell>
        </row>
        <row r="370">
          <cell r="A370" t="str">
            <v>1893113G</v>
          </cell>
          <cell r="B370" t="str">
            <v>PCB-53M/2022/FLOYD FS08</v>
          </cell>
          <cell r="C370">
            <v>310904.12</v>
          </cell>
          <cell r="D370">
            <v>310904.12</v>
          </cell>
        </row>
        <row r="371">
          <cell r="A371" t="str">
            <v>1893114G</v>
          </cell>
          <cell r="B371" t="str">
            <v>PCB-83.5M/2048/MONROE 09</v>
          </cell>
          <cell r="C371">
            <v>612207.97</v>
          </cell>
          <cell r="D371">
            <v>612207.97</v>
          </cell>
        </row>
        <row r="372">
          <cell r="A372" t="str">
            <v>1893115G</v>
          </cell>
          <cell r="B372" t="str">
            <v>PCB-68.5M/2048/BRK FS08</v>
          </cell>
          <cell r="C372">
            <v>437093.87</v>
          </cell>
          <cell r="D372">
            <v>437093.87</v>
          </cell>
        </row>
        <row r="373">
          <cell r="A373" t="str">
            <v>1893116G</v>
          </cell>
          <cell r="B373" t="str">
            <v>PCB-45M/2025/MNR FS 1995</v>
          </cell>
          <cell r="C373">
            <v>436740.78</v>
          </cell>
          <cell r="D373">
            <v>436740.78</v>
          </cell>
        </row>
        <row r="374">
          <cell r="A374" t="str">
            <v>1893117G</v>
          </cell>
          <cell r="B374" t="str">
            <v>PCB-5.45/53M/2034/BURKE</v>
          </cell>
          <cell r="C374">
            <v>546290.91</v>
          </cell>
          <cell r="D374">
            <v>546290.91</v>
          </cell>
        </row>
        <row r="375">
          <cell r="A375" t="str">
            <v>1893118G</v>
          </cell>
          <cell r="B375" t="str">
            <v>ULRD-PCB-104.6/2053/BURKE FS 13</v>
          </cell>
          <cell r="C375">
            <v>5767392.7800000003</v>
          </cell>
          <cell r="D375">
            <v>5767392.7800000003</v>
          </cell>
        </row>
        <row r="376">
          <cell r="A376" t="str">
            <v>1893119G</v>
          </cell>
          <cell r="B376" t="str">
            <v>ULRD-PCB-VAR%/17M/2025/BARTOW</v>
          </cell>
          <cell r="C376">
            <v>266846.84999999998</v>
          </cell>
          <cell r="D376">
            <v>266846.84999999998</v>
          </cell>
        </row>
        <row r="377">
          <cell r="A377" t="str">
            <v>1893120G</v>
          </cell>
          <cell r="B377" t="str">
            <v>ULRD-PCB-VAR%/19.5M/2018/APPLNG</v>
          </cell>
          <cell r="C377">
            <v>335721.85</v>
          </cell>
          <cell r="D377">
            <v>335721.85</v>
          </cell>
        </row>
        <row r="378">
          <cell r="A378" t="str">
            <v>1893200G</v>
          </cell>
          <cell r="B378" t="str">
            <v>ULRD-PCB-13.5%/2012/BURKE-CTRA</v>
          </cell>
          <cell r="C378">
            <v>-2481121.85</v>
          </cell>
          <cell r="D378">
            <v>-2481121.85</v>
          </cell>
        </row>
        <row r="379">
          <cell r="A379" t="str">
            <v>1893201G</v>
          </cell>
          <cell r="B379" t="str">
            <v>ULRD-PCB-13.5%/2012/PTNAM-CTRA</v>
          </cell>
          <cell r="C379">
            <v>-1105268.77</v>
          </cell>
          <cell r="D379">
            <v>-1105268.77</v>
          </cell>
        </row>
        <row r="380">
          <cell r="A380" t="str">
            <v>1893202G</v>
          </cell>
          <cell r="B380" t="str">
            <v>ULRD-PCB-13.5%/2012/MNROE-CTRA</v>
          </cell>
          <cell r="C380">
            <v>-1066902.42</v>
          </cell>
          <cell r="D380">
            <v>-1066902.42</v>
          </cell>
        </row>
        <row r="381">
          <cell r="A381" t="str">
            <v>1893203G</v>
          </cell>
          <cell r="B381" t="str">
            <v>ULRD-PCB-9%/2005/BARTOW-CTRA</v>
          </cell>
          <cell r="C381">
            <v>-112340.41</v>
          </cell>
          <cell r="D381">
            <v>-112340.41</v>
          </cell>
        </row>
        <row r="382">
          <cell r="A382" t="str">
            <v>1893204G</v>
          </cell>
          <cell r="B382" t="str">
            <v>ULRD-PCB-9%/SEP2005/BIBB-CTRA</v>
          </cell>
          <cell r="C382">
            <v>-86781.26</v>
          </cell>
          <cell r="D382">
            <v>-86781.26</v>
          </cell>
        </row>
        <row r="383">
          <cell r="A383" t="str">
            <v>1893205G</v>
          </cell>
          <cell r="B383" t="str">
            <v>ULRD-PCB-9%/SEP2005/COBB-CTRA</v>
          </cell>
          <cell r="C383">
            <v>-158896.37</v>
          </cell>
          <cell r="D383">
            <v>-158896.37</v>
          </cell>
        </row>
        <row r="384">
          <cell r="A384" t="str">
            <v>1893206G</v>
          </cell>
          <cell r="B384" t="str">
            <v>ULRD-PCB-9%/SEP2005/CWETA-CTRA</v>
          </cell>
          <cell r="C384">
            <v>-172794.29</v>
          </cell>
          <cell r="D384">
            <v>-172794.29</v>
          </cell>
        </row>
        <row r="385">
          <cell r="A385" t="str">
            <v>1893207G</v>
          </cell>
          <cell r="B385" t="str">
            <v>ULRD-PCB-9%/2005/DGHTERY-CTRA</v>
          </cell>
          <cell r="C385">
            <v>-74501.23</v>
          </cell>
          <cell r="D385">
            <v>-74501.23</v>
          </cell>
        </row>
        <row r="386">
          <cell r="A386" t="str">
            <v>1893208G</v>
          </cell>
          <cell r="B386" t="str">
            <v>ULRD-PCB-13.75%/2011/MNRO-CTRA</v>
          </cell>
          <cell r="C386">
            <v>-412626.89</v>
          </cell>
          <cell r="D386">
            <v>-412626.89</v>
          </cell>
        </row>
        <row r="387">
          <cell r="A387" t="str">
            <v>1893209G</v>
          </cell>
          <cell r="B387" t="str">
            <v>ULRD-PCB-13.75%/2011/BRTO-CTRA</v>
          </cell>
          <cell r="C387">
            <v>-793715.09</v>
          </cell>
          <cell r="D387">
            <v>-793715.09</v>
          </cell>
        </row>
        <row r="388">
          <cell r="A388" t="str">
            <v>1893210G</v>
          </cell>
          <cell r="B388" t="str">
            <v>ULRD-PCB-13.75%/2011/PTNM-CTRA</v>
          </cell>
          <cell r="C388">
            <v>-1166261.28</v>
          </cell>
          <cell r="D388">
            <v>-1166261.28</v>
          </cell>
        </row>
        <row r="389">
          <cell r="A389" t="str">
            <v>1893211G</v>
          </cell>
          <cell r="B389" t="str">
            <v>ULRD-PCB-12.25%/2014/BRKE-CTRA</v>
          </cell>
          <cell r="C389">
            <v>-3526559.68</v>
          </cell>
          <cell r="D389">
            <v>-3526559.68</v>
          </cell>
        </row>
        <row r="390">
          <cell r="A390" t="str">
            <v>1893212G</v>
          </cell>
          <cell r="B390" t="str">
            <v>ULRD-PCB-11 5/8%/2014/BRK-CTRA</v>
          </cell>
          <cell r="C390">
            <v>-3740600.04</v>
          </cell>
          <cell r="D390">
            <v>-3740600.04</v>
          </cell>
        </row>
        <row r="391">
          <cell r="A391" t="str">
            <v>1893213G</v>
          </cell>
          <cell r="B391" t="str">
            <v>ULRD-PCB-12%/OCT2014/BRKE-CTRA</v>
          </cell>
          <cell r="C391">
            <v>-3956352.23</v>
          </cell>
          <cell r="D391">
            <v>-3956352.23</v>
          </cell>
        </row>
        <row r="392">
          <cell r="A392" t="str">
            <v>1893214G</v>
          </cell>
          <cell r="B392" t="str">
            <v>ULRD-PCB-10 1/8%/2015/BRK-CTRA</v>
          </cell>
          <cell r="C392">
            <v>-5626605.6200000001</v>
          </cell>
          <cell r="D392">
            <v>-5626605.6200000001</v>
          </cell>
        </row>
        <row r="393">
          <cell r="A393" t="str">
            <v>1893215G</v>
          </cell>
          <cell r="B393" t="str">
            <v>ULRD-PCB-10.5%/2015/BURKE-CTRA</v>
          </cell>
          <cell r="C393">
            <v>-70720.149999999994</v>
          </cell>
          <cell r="D393">
            <v>-70720.149999999994</v>
          </cell>
        </row>
        <row r="394">
          <cell r="A394" t="str">
            <v>1893216G</v>
          </cell>
          <cell r="B394" t="str">
            <v>ULRD-PCB-11.75%/2014/BRKE-CTRA</v>
          </cell>
          <cell r="C394">
            <v>-4559363.05</v>
          </cell>
          <cell r="D394">
            <v>-4559363.05</v>
          </cell>
        </row>
        <row r="395">
          <cell r="A395" t="str">
            <v>1893217G</v>
          </cell>
          <cell r="B395" t="str">
            <v>ULRD-PCB-13.25%/2002/BRKE-CTRA</v>
          </cell>
          <cell r="C395">
            <v>-363461.08</v>
          </cell>
          <cell r="D395">
            <v>-363461.08</v>
          </cell>
        </row>
        <row r="396">
          <cell r="A396" t="str">
            <v>1893218G</v>
          </cell>
          <cell r="B396" t="str">
            <v>ULRD-PCB-7.1%/2008/BARTOW-CTRA</v>
          </cell>
          <cell r="C396">
            <v>-713012.31</v>
          </cell>
          <cell r="D396">
            <v>-713012.31</v>
          </cell>
        </row>
        <row r="397">
          <cell r="A397" t="str">
            <v>1893219G</v>
          </cell>
          <cell r="B397" t="str">
            <v>ULRD-PCB-7.1%/2008/PUTNAM-CTRA</v>
          </cell>
          <cell r="C397">
            <v>-686708.78</v>
          </cell>
          <cell r="D397">
            <v>-686708.78</v>
          </cell>
        </row>
        <row r="398">
          <cell r="A398" t="str">
            <v>1893220G</v>
          </cell>
          <cell r="B398" t="str">
            <v>ULRD-PCB-6.75%/2006/APLNG-CTRA</v>
          </cell>
          <cell r="C398">
            <v>-213279.57</v>
          </cell>
          <cell r="D398">
            <v>-213279.57</v>
          </cell>
        </row>
        <row r="399">
          <cell r="A399" t="str">
            <v>1893221G</v>
          </cell>
          <cell r="B399" t="str">
            <v>ULRD-PCB-6.75%/2006/HEARD-CTRA</v>
          </cell>
          <cell r="C399">
            <v>-334829.08</v>
          </cell>
          <cell r="D399">
            <v>-334829.08</v>
          </cell>
        </row>
        <row r="400">
          <cell r="A400" t="str">
            <v>1893222G</v>
          </cell>
          <cell r="B400" t="str">
            <v>ULRD-PCB-11.5%/2012/APLNG-CTRA</v>
          </cell>
          <cell r="C400">
            <v>-261165.34</v>
          </cell>
          <cell r="D400">
            <v>-261165.34</v>
          </cell>
        </row>
        <row r="401">
          <cell r="A401" t="str">
            <v>1893223G</v>
          </cell>
          <cell r="B401" t="str">
            <v>ULRD-PCB-11.5%/2012/HEARD-CTRA</v>
          </cell>
          <cell r="C401">
            <v>-345319.46</v>
          </cell>
          <cell r="D401">
            <v>-345319.46</v>
          </cell>
        </row>
        <row r="402">
          <cell r="A402" t="str">
            <v>1893224G</v>
          </cell>
          <cell r="B402" t="str">
            <v>ULRD-PCB-11.5%/2012/CWETA-CTRA</v>
          </cell>
          <cell r="C402">
            <v>-196215.63</v>
          </cell>
          <cell r="D402">
            <v>-196215.63</v>
          </cell>
        </row>
        <row r="403">
          <cell r="A403" t="str">
            <v>1893225G</v>
          </cell>
          <cell r="B403" t="str">
            <v>ULRD-PCB-11.5%/2012/MNROE-CTRA</v>
          </cell>
          <cell r="C403">
            <v>-717687.87</v>
          </cell>
          <cell r="D403">
            <v>-717687.87</v>
          </cell>
        </row>
        <row r="404">
          <cell r="A404" t="str">
            <v>1893226G</v>
          </cell>
          <cell r="B404" t="str">
            <v>ULRD-PCB-6.375%/2008/BIBB-CTRA</v>
          </cell>
          <cell r="C404">
            <v>-230227.42</v>
          </cell>
          <cell r="D404">
            <v>-230227.42</v>
          </cell>
        </row>
        <row r="405">
          <cell r="A405" t="str">
            <v>1893227G</v>
          </cell>
          <cell r="B405" t="str">
            <v>ULRD-PCB-6.375%/2008/BRTO-CTRA</v>
          </cell>
          <cell r="C405">
            <v>-123103.49</v>
          </cell>
          <cell r="D405">
            <v>-123103.49</v>
          </cell>
        </row>
        <row r="406">
          <cell r="A406" t="str">
            <v>1893228G</v>
          </cell>
          <cell r="B406" t="str">
            <v>ULRD-PCB-6.4%/2007/COWETA-CTRA</v>
          </cell>
          <cell r="C406">
            <v>-150345.68</v>
          </cell>
          <cell r="D406">
            <v>-150345.68</v>
          </cell>
        </row>
        <row r="407">
          <cell r="A407" t="str">
            <v>1893229G</v>
          </cell>
          <cell r="B407" t="str">
            <v>ULRD-PCB-6.4%/2007/PUTNAM-CTRA</v>
          </cell>
          <cell r="C407">
            <v>-198117</v>
          </cell>
          <cell r="D407">
            <v>-198117</v>
          </cell>
        </row>
        <row r="408">
          <cell r="A408" t="str">
            <v>1893230G</v>
          </cell>
          <cell r="B408" t="str">
            <v>ULRD-PCB-12.25%/2014/BRKE-CTRA</v>
          </cell>
          <cell r="C408">
            <v>-1068426.96</v>
          </cell>
          <cell r="D408">
            <v>-1068426.96</v>
          </cell>
        </row>
        <row r="409">
          <cell r="A409" t="str">
            <v>1893231G</v>
          </cell>
          <cell r="B409" t="str">
            <v>ULRD-PCB-11.625%/2014/BRK-CTRA</v>
          </cell>
          <cell r="C409">
            <v>-145929.59</v>
          </cell>
          <cell r="D409">
            <v>-145929.59</v>
          </cell>
        </row>
        <row r="410">
          <cell r="A410" t="str">
            <v>1893232G</v>
          </cell>
          <cell r="B410" t="str">
            <v>ULRD-PCB-12%/OCT2014/BRKE-CTRA</v>
          </cell>
          <cell r="C410">
            <v>-2397985.13</v>
          </cell>
          <cell r="D410">
            <v>-2397985.13</v>
          </cell>
        </row>
        <row r="411">
          <cell r="A411" t="str">
            <v>1893233G</v>
          </cell>
          <cell r="B411" t="str">
            <v>ULRD-PCB-11.75%/2014/APLG-CTRA</v>
          </cell>
          <cell r="C411">
            <v>-326451.88</v>
          </cell>
          <cell r="D411">
            <v>-326451.88</v>
          </cell>
        </row>
        <row r="412">
          <cell r="A412" t="str">
            <v>1893234G</v>
          </cell>
          <cell r="B412" t="str">
            <v>ULRD-PCB-11.625%/2014/MNR-CTRA</v>
          </cell>
          <cell r="C412">
            <v>-2004464.48</v>
          </cell>
          <cell r="D412">
            <v>-2004464.48</v>
          </cell>
        </row>
        <row r="413">
          <cell r="A413" t="str">
            <v>1893235G</v>
          </cell>
          <cell r="B413" t="str">
            <v>ULRD-PCB-5.95%/2023/BRTOW-CTRA</v>
          </cell>
          <cell r="C413">
            <v>0</v>
          </cell>
          <cell r="D413">
            <v>0</v>
          </cell>
        </row>
        <row r="414">
          <cell r="A414" t="str">
            <v>1893236G</v>
          </cell>
          <cell r="B414" t="str">
            <v>ULRD-PCB-10.5%/2015/MNROE-CTRA</v>
          </cell>
          <cell r="C414">
            <v>-8308642.1799999997</v>
          </cell>
          <cell r="D414">
            <v>-8308642.1799999997</v>
          </cell>
        </row>
        <row r="415">
          <cell r="A415" t="str">
            <v>1893237G</v>
          </cell>
          <cell r="B415" t="str">
            <v>ULRD-PCB-6 3/8%/2008/FLYD-CTRA</v>
          </cell>
          <cell r="C415">
            <v>-67619.41</v>
          </cell>
          <cell r="D415">
            <v>-67619.41</v>
          </cell>
        </row>
        <row r="416">
          <cell r="A416" t="str">
            <v>1893238G</v>
          </cell>
          <cell r="B416" t="str">
            <v>ULRD-PCB-10.6%/2015/APLNG-CTRA</v>
          </cell>
          <cell r="C416">
            <v>-1916428.14</v>
          </cell>
          <cell r="D416">
            <v>-1916428.14</v>
          </cell>
        </row>
        <row r="417">
          <cell r="A417" t="str">
            <v>1893239G</v>
          </cell>
          <cell r="B417" t="str">
            <v>ULRD-PCB-10.6%/2015/BURKE-CTRA</v>
          </cell>
          <cell r="C417">
            <v>-1086314.1299999999</v>
          </cell>
          <cell r="D417">
            <v>-1086314.1299999999</v>
          </cell>
        </row>
        <row r="418">
          <cell r="A418" t="str">
            <v>1893240G</v>
          </cell>
          <cell r="B418" t="str">
            <v>ULRD-PCB-10.5%/2015/BURKE-CTRA</v>
          </cell>
          <cell r="C418">
            <v>-2884534.34</v>
          </cell>
          <cell r="D418">
            <v>-2884534.34</v>
          </cell>
        </row>
        <row r="419">
          <cell r="A419" t="str">
            <v>1893241G</v>
          </cell>
          <cell r="B419" t="str">
            <v>ULRD-PCB-7.25%/2021/BRTOW-CTRA</v>
          </cell>
          <cell r="C419">
            <v>-797262.27</v>
          </cell>
          <cell r="D419">
            <v>-797262.27</v>
          </cell>
        </row>
        <row r="420">
          <cell r="A420" t="str">
            <v>1893242G</v>
          </cell>
          <cell r="B420" t="str">
            <v>ULRD-PCB-7.25%/2021/PTNAM-CTRA</v>
          </cell>
          <cell r="C420">
            <v>-832004.9</v>
          </cell>
          <cell r="D420">
            <v>-832004.9</v>
          </cell>
        </row>
        <row r="421">
          <cell r="A421" t="str">
            <v>1893243G</v>
          </cell>
          <cell r="B421" t="str">
            <v>ULRD-PCB-8%/OCT2016/BURKE-CTRA</v>
          </cell>
          <cell r="C421">
            <v>-1315089.28</v>
          </cell>
          <cell r="D421">
            <v>-1315089.28</v>
          </cell>
        </row>
        <row r="422">
          <cell r="A422" t="str">
            <v>1893244G</v>
          </cell>
          <cell r="B422" t="str">
            <v>ULRD-PCB-8%/2016/COWETA-CTRA</v>
          </cell>
          <cell r="C422">
            <v>-45830.42</v>
          </cell>
          <cell r="D422">
            <v>-45830.42</v>
          </cell>
        </row>
        <row r="423">
          <cell r="A423" t="str">
            <v>1893245G</v>
          </cell>
          <cell r="B423" t="str">
            <v>ULRD-PCB-8%/OCT2016/FLOYD-CTRA</v>
          </cell>
          <cell r="C423">
            <v>-142921.38</v>
          </cell>
          <cell r="D423">
            <v>-142921.38</v>
          </cell>
        </row>
        <row r="424">
          <cell r="A424" t="str">
            <v>1893246G</v>
          </cell>
          <cell r="B424" t="str">
            <v>ULRD-PCB-8%/OCT2016/HEARD-CTRA</v>
          </cell>
          <cell r="C424">
            <v>-108597.53</v>
          </cell>
          <cell r="D424">
            <v>-108597.53</v>
          </cell>
        </row>
        <row r="425">
          <cell r="A425" t="str">
            <v>1893247G</v>
          </cell>
          <cell r="B425" t="str">
            <v>ULRD-PCB-8.375/2017/BURKE-CTRA</v>
          </cell>
          <cell r="C425">
            <v>-1247759.3799999999</v>
          </cell>
          <cell r="D425">
            <v>-1247759.3799999999</v>
          </cell>
        </row>
        <row r="426">
          <cell r="A426" t="str">
            <v>1893248G</v>
          </cell>
          <cell r="B426" t="str">
            <v>ULRD-PCB-8.375%/2017/PTNM-CTRA</v>
          </cell>
          <cell r="C426">
            <v>-497798.27</v>
          </cell>
          <cell r="D426">
            <v>-497798.27</v>
          </cell>
        </row>
        <row r="427">
          <cell r="A427" t="str">
            <v>1893249G</v>
          </cell>
          <cell r="B427" t="str">
            <v>ULRD-PCB-8.375%/2017/MNRO-CTRA</v>
          </cell>
          <cell r="C427">
            <v>-468347.56</v>
          </cell>
          <cell r="D427">
            <v>-468347.56</v>
          </cell>
        </row>
        <row r="428">
          <cell r="A428" t="str">
            <v>1893250G</v>
          </cell>
          <cell r="B428" t="str">
            <v>ULRD-PCB-6.2%/2022/BRTOW-CTRA</v>
          </cell>
          <cell r="C428">
            <v>-840419.83999999997</v>
          </cell>
          <cell r="D428">
            <v>-840419.83999999997</v>
          </cell>
        </row>
        <row r="429">
          <cell r="A429" t="str">
            <v>1893251G</v>
          </cell>
          <cell r="B429" t="str">
            <v>ULRD-PCB-6.2%/2022/PTNAM-CTRA</v>
          </cell>
          <cell r="C429">
            <v>-807663.85</v>
          </cell>
          <cell r="D429">
            <v>-807663.85</v>
          </cell>
        </row>
        <row r="430">
          <cell r="A430" t="str">
            <v>1893252G</v>
          </cell>
          <cell r="B430" t="str">
            <v>ULRD-PCB-6.2%/2022/APLNG-CTRA</v>
          </cell>
          <cell r="C430">
            <v>-154976.67000000001</v>
          </cell>
          <cell r="D430">
            <v>-154976.67000000001</v>
          </cell>
        </row>
        <row r="431">
          <cell r="A431" t="str">
            <v>1893253G</v>
          </cell>
          <cell r="B431" t="str">
            <v>ULRD-PCB-6.2%/2022/HEARD-CTRA</v>
          </cell>
          <cell r="C431">
            <v>-197837.42</v>
          </cell>
          <cell r="D431">
            <v>-197837.42</v>
          </cell>
        </row>
        <row r="432">
          <cell r="A432" t="str">
            <v>1893254G</v>
          </cell>
          <cell r="B432" t="str">
            <v>ULRD-PCB-6.2%/2022/MONROE-CTRA</v>
          </cell>
          <cell r="C432">
            <v>-434147.57</v>
          </cell>
          <cell r="D432">
            <v>-434147.57</v>
          </cell>
        </row>
        <row r="433">
          <cell r="A433" t="str">
            <v>1893255G</v>
          </cell>
          <cell r="B433" t="str">
            <v>ULRD-PCB-6.2%/2004/APPLNG-CTRA</v>
          </cell>
          <cell r="C433">
            <v>-287910.24</v>
          </cell>
          <cell r="D433">
            <v>-287910.24</v>
          </cell>
        </row>
        <row r="434">
          <cell r="A434" t="str">
            <v>1893256G</v>
          </cell>
          <cell r="B434" t="str">
            <v>ULRD-PCB-6.2%/2004/HEARD-CTRA</v>
          </cell>
          <cell r="C434">
            <v>-544404.6</v>
          </cell>
          <cell r="D434">
            <v>-544404.6</v>
          </cell>
        </row>
        <row r="435">
          <cell r="A435" t="str">
            <v>1893257G</v>
          </cell>
          <cell r="B435" t="str">
            <v>ULRD-PCB-9.375%/2017/BRKE-CTRA</v>
          </cell>
          <cell r="C435">
            <v>-1829294.05</v>
          </cell>
          <cell r="D435">
            <v>-1829294.05</v>
          </cell>
        </row>
        <row r="436">
          <cell r="A436" t="str">
            <v>1893258G</v>
          </cell>
          <cell r="B436" t="str">
            <v>ULRD-PCB-5.375%/2005/BRTO-CTRA</v>
          </cell>
          <cell r="C436">
            <v>-1155514.22</v>
          </cell>
          <cell r="D436">
            <v>-1155514.22</v>
          </cell>
        </row>
        <row r="437">
          <cell r="A437" t="str">
            <v>1893259G</v>
          </cell>
          <cell r="B437" t="str">
            <v>ULRD-PCB-6%/MAR2018/PTNAM-CTRA</v>
          </cell>
          <cell r="C437">
            <v>-313844.68</v>
          </cell>
          <cell r="D437">
            <v>-313844.68</v>
          </cell>
        </row>
        <row r="438">
          <cell r="A438" t="str">
            <v>1893260G</v>
          </cell>
          <cell r="B438" t="str">
            <v>ULRD-PCB-6%/MAR2018/CWETA-CTRA</v>
          </cell>
          <cell r="C438">
            <v>-206887.65</v>
          </cell>
          <cell r="D438">
            <v>-206887.65</v>
          </cell>
        </row>
        <row r="439">
          <cell r="A439" t="str">
            <v>1893261G</v>
          </cell>
          <cell r="B439" t="str">
            <v>ULRD-PCB-5.9%/2024/BARTOW-CTRA</v>
          </cell>
          <cell r="C439">
            <v>-374304.06</v>
          </cell>
          <cell r="D439">
            <v>-374304.06</v>
          </cell>
        </row>
        <row r="440">
          <cell r="A440" t="str">
            <v>1893262G</v>
          </cell>
          <cell r="B440" t="str">
            <v>ULRD-PCB-5.9%/2024/BARTOW-CTRA</v>
          </cell>
          <cell r="C440">
            <v>-150892.51999999999</v>
          </cell>
          <cell r="D440">
            <v>-150892.51999999999</v>
          </cell>
        </row>
        <row r="441">
          <cell r="A441" t="str">
            <v>1893263G</v>
          </cell>
          <cell r="B441" t="str">
            <v>ULRD-PCB-6.2%/2022/COWETA-CTRA</v>
          </cell>
          <cell r="C441">
            <v>-122546.74</v>
          </cell>
          <cell r="D441">
            <v>-122546.74</v>
          </cell>
        </row>
        <row r="442">
          <cell r="A442" t="str">
            <v>1893264G</v>
          </cell>
          <cell r="B442" t="str">
            <v>ULRD-PCB-6.35%/2019/BURKE-CTRA</v>
          </cell>
          <cell r="C442">
            <v>-972023.19</v>
          </cell>
          <cell r="D442">
            <v>-972023.19</v>
          </cell>
        </row>
        <row r="443">
          <cell r="A443" t="str">
            <v>1893265G</v>
          </cell>
          <cell r="B443" t="str">
            <v>ULRD-PCB-6.6%/2024/BURKE-CTRA</v>
          </cell>
          <cell r="C443">
            <v>-2778669.44</v>
          </cell>
          <cell r="D443">
            <v>-2778669.44</v>
          </cell>
        </row>
        <row r="444">
          <cell r="A444" t="str">
            <v>1893266G</v>
          </cell>
          <cell r="B444" t="str">
            <v>ULRD-PCB-6.375%/2024/BRKE-CTRA</v>
          </cell>
          <cell r="C444">
            <v>-1509665.73</v>
          </cell>
          <cell r="D444">
            <v>-1509665.73</v>
          </cell>
        </row>
        <row r="445">
          <cell r="A445" t="str">
            <v>1893267G</v>
          </cell>
          <cell r="B445" t="str">
            <v>ULRD-PCB-6.625%/2024/BRKE-CTRA</v>
          </cell>
          <cell r="C445">
            <v>-555908.24</v>
          </cell>
          <cell r="D445">
            <v>-555908.24</v>
          </cell>
        </row>
        <row r="446">
          <cell r="A446" t="str">
            <v>1893268G</v>
          </cell>
          <cell r="B446" t="str">
            <v>ULRD-PCB-5%/2005/APPLING-CTRA</v>
          </cell>
          <cell r="C446">
            <v>-876223.09</v>
          </cell>
          <cell r="D446">
            <v>-876223.09</v>
          </cell>
        </row>
        <row r="447">
          <cell r="A447" t="str">
            <v>1893269G</v>
          </cell>
          <cell r="B447" t="str">
            <v>ULRD-PCB-6.625%/2024/APLG-CTRA</v>
          </cell>
          <cell r="C447">
            <v>-156613.88</v>
          </cell>
          <cell r="D447">
            <v>-156613.88</v>
          </cell>
        </row>
        <row r="448">
          <cell r="A448" t="str">
            <v>1893270G</v>
          </cell>
          <cell r="B448" t="str">
            <v>ULRD-PCB-6.25%/2021/CWETA-CTRA</v>
          </cell>
          <cell r="C448">
            <v>-413555.27</v>
          </cell>
          <cell r="D448">
            <v>-413555.27</v>
          </cell>
        </row>
        <row r="449">
          <cell r="A449" t="str">
            <v>1893271G</v>
          </cell>
          <cell r="B449" t="str">
            <v>ULRD-PCB-6.25%/2019/MNROE-CTRA</v>
          </cell>
          <cell r="C449">
            <v>-128930.13</v>
          </cell>
          <cell r="D449">
            <v>-128930.13</v>
          </cell>
        </row>
        <row r="450">
          <cell r="A450" t="str">
            <v>1893272G</v>
          </cell>
          <cell r="B450" t="str">
            <v>ULRD-PCB-6.75%/2024/MNROE-CTRA</v>
          </cell>
          <cell r="C450">
            <v>-389551.81</v>
          </cell>
          <cell r="D450">
            <v>-389551.81</v>
          </cell>
        </row>
        <row r="451">
          <cell r="A451" t="str">
            <v>1893273G</v>
          </cell>
          <cell r="B451" t="str">
            <v>ULRD-PCB-VAR%/2026/COWETA-CTRA</v>
          </cell>
          <cell r="C451">
            <v>-55419.93</v>
          </cell>
          <cell r="D451">
            <v>-55419.93</v>
          </cell>
        </row>
        <row r="452">
          <cell r="A452" t="str">
            <v>1893274G</v>
          </cell>
          <cell r="B452" t="str">
            <v>ULRD-PCB-VAR%/2024/COWETA-CTRA</v>
          </cell>
          <cell r="C452">
            <v>-76546.3</v>
          </cell>
          <cell r="D452">
            <v>-76546.3</v>
          </cell>
        </row>
        <row r="453">
          <cell r="A453" t="str">
            <v>1893275G</v>
          </cell>
          <cell r="B453" t="str">
            <v>ULRD-PCB-5.4%/2024/MONROE-CTRA</v>
          </cell>
          <cell r="C453">
            <v>-341490.46</v>
          </cell>
          <cell r="D453">
            <v>-341490.46</v>
          </cell>
        </row>
        <row r="454">
          <cell r="A454" t="str">
            <v>1893276G</v>
          </cell>
          <cell r="B454" t="str">
            <v>ULRD-PCB-5.75%/2023/BURKE-CTRA</v>
          </cell>
          <cell r="C454">
            <v>-420509.76</v>
          </cell>
          <cell r="D454">
            <v>-420509.76</v>
          </cell>
        </row>
        <row r="455">
          <cell r="A455" t="str">
            <v>1893277G</v>
          </cell>
          <cell r="B455" t="str">
            <v>ULRD-PCB-6.1%/2025/BURKE-CTRA</v>
          </cell>
          <cell r="C455">
            <v>-1020056.86</v>
          </cell>
          <cell r="D455">
            <v>-1020056.86</v>
          </cell>
        </row>
        <row r="456">
          <cell r="A456" t="str">
            <v>1893278G</v>
          </cell>
          <cell r="B456" t="str">
            <v>ULRD-PCB-6%/JUL2025/MNROE-CTRA</v>
          </cell>
          <cell r="C456">
            <v>-1685315.66</v>
          </cell>
          <cell r="D456">
            <v>-1685315.66</v>
          </cell>
        </row>
        <row r="457">
          <cell r="A457" t="str">
            <v>1893279G</v>
          </cell>
          <cell r="B457" t="str">
            <v>ULRD-PCB-5.75%/2023/MNROE-CTRA</v>
          </cell>
          <cell r="C457">
            <v>-214302.63</v>
          </cell>
          <cell r="D457">
            <v>-214302.63</v>
          </cell>
        </row>
        <row r="458">
          <cell r="A458" t="str">
            <v>1893280G</v>
          </cell>
          <cell r="B458" t="str">
            <v>ULRD-PCB-6.25%/2019/BIBB-CTRA</v>
          </cell>
          <cell r="C458">
            <v>-116203.99</v>
          </cell>
          <cell r="D458">
            <v>-116203.99</v>
          </cell>
        </row>
        <row r="459">
          <cell r="A459" t="str">
            <v>1893281G</v>
          </cell>
          <cell r="B459" t="str">
            <v>ULRD-PCB-6%/MAR2018/BIBB-CTRA</v>
          </cell>
          <cell r="C459">
            <v>-72452.14</v>
          </cell>
          <cell r="D459">
            <v>-72452.14</v>
          </cell>
        </row>
        <row r="460">
          <cell r="A460" t="str">
            <v>1893282G</v>
          </cell>
          <cell r="B460" t="str">
            <v>ULRD-PCB-5.4%/2034/BURKE-CTRA</v>
          </cell>
          <cell r="C460">
            <v>-704207.04</v>
          </cell>
          <cell r="D460">
            <v>-704207.04</v>
          </cell>
        </row>
        <row r="461">
          <cell r="A461" t="str">
            <v>1893283G</v>
          </cell>
          <cell r="B461" t="str">
            <v>ULRD-PCB-5.25%/2034/BURKE-CTRA</v>
          </cell>
          <cell r="C461">
            <v>-1222607.4099999999</v>
          </cell>
          <cell r="D461">
            <v>-1222607.4099999999</v>
          </cell>
        </row>
        <row r="462">
          <cell r="A462" t="str">
            <v>1893284G</v>
          </cell>
          <cell r="B462" t="str">
            <v>ULRD-PCB-5.25%/2031/CWETA-CTRA</v>
          </cell>
          <cell r="C462">
            <v>-320878.86</v>
          </cell>
          <cell r="D462">
            <v>-320878.86</v>
          </cell>
        </row>
        <row r="463">
          <cell r="A463" t="str">
            <v>1893285G</v>
          </cell>
          <cell r="B463" t="str">
            <v>ULRD-PCB-5%/2016/APPLING-CTRA</v>
          </cell>
          <cell r="C463">
            <v>-1577917.12</v>
          </cell>
          <cell r="D463">
            <v>-1577917.12</v>
          </cell>
        </row>
        <row r="464">
          <cell r="A464" t="str">
            <v>1893286G</v>
          </cell>
          <cell r="B464" t="str">
            <v>ULRD-PCB-5.25%/2031/MNROE-CTRA</v>
          </cell>
          <cell r="C464">
            <v>-498885.37</v>
          </cell>
          <cell r="D464">
            <v>-498885.37</v>
          </cell>
        </row>
        <row r="465">
          <cell r="A465" t="str">
            <v>1893287G</v>
          </cell>
          <cell r="B465" t="str">
            <v>ULRD-PCB-4.90%/2041/MNROE-CTRA</v>
          </cell>
          <cell r="C465">
            <v>-309285.23</v>
          </cell>
          <cell r="D465">
            <v>-309285.23</v>
          </cell>
        </row>
        <row r="466">
          <cell r="A466" t="str">
            <v>1893288G</v>
          </cell>
          <cell r="B466" t="str">
            <v>ULRD-PCB-6.75%/2037/SAV-CTRA</v>
          </cell>
          <cell r="C466">
            <v>-188820.07</v>
          </cell>
          <cell r="D466">
            <v>-188820.07</v>
          </cell>
        </row>
        <row r="467">
          <cell r="A467" t="str">
            <v>1893289G</v>
          </cell>
          <cell r="B467" t="str">
            <v>ULRD-PCB-13.87M/2038/SAV-CTRA</v>
          </cell>
          <cell r="C467">
            <v>-32794.01</v>
          </cell>
          <cell r="D467">
            <v>-32794.01</v>
          </cell>
        </row>
        <row r="468">
          <cell r="A468" t="str">
            <v>1893290G</v>
          </cell>
          <cell r="B468" t="str">
            <v>ULRD-PCB-19.6M/2032/MNROE-CTRA</v>
          </cell>
          <cell r="C468">
            <v>-35672.58</v>
          </cell>
          <cell r="D468">
            <v>-35672.58</v>
          </cell>
        </row>
        <row r="469">
          <cell r="A469" t="str">
            <v>1893291G</v>
          </cell>
          <cell r="B469" t="str">
            <v>ULRD-PCB-2.12M/2011/DTRY-CNTRA</v>
          </cell>
          <cell r="C469">
            <v>-10771.85</v>
          </cell>
          <cell r="D469">
            <v>-10771.85</v>
          </cell>
        </row>
        <row r="470">
          <cell r="A470" t="str">
            <v>1893292G</v>
          </cell>
          <cell r="B470" t="str">
            <v>ULRD-PCB-75M/2032/BURKE-CONTRA</v>
          </cell>
          <cell r="C470">
            <v>-3864.64</v>
          </cell>
          <cell r="D470">
            <v>-3864.64</v>
          </cell>
        </row>
        <row r="471">
          <cell r="A471" t="str">
            <v>1893293G</v>
          </cell>
          <cell r="B471" t="str">
            <v>ULRD-PCB-19.5M/2018/APPLG-CTRA</v>
          </cell>
          <cell r="C471">
            <v>-220397.66</v>
          </cell>
          <cell r="D471">
            <v>-220397.66</v>
          </cell>
        </row>
        <row r="472">
          <cell r="A472" t="str">
            <v>1893294G</v>
          </cell>
          <cell r="B472" t="str">
            <v>ULRD-PCB-10.125M/2032/CWT-CTRA</v>
          </cell>
          <cell r="C472">
            <v>-9882.67</v>
          </cell>
          <cell r="D472">
            <v>-9882.67</v>
          </cell>
        </row>
        <row r="473">
          <cell r="A473" t="str">
            <v>1893295G</v>
          </cell>
          <cell r="B473" t="str">
            <v>ULRD-PCB-13.87M/2038/SAV-CNTRA</v>
          </cell>
          <cell r="C473">
            <v>-4782.54</v>
          </cell>
          <cell r="D473">
            <v>-4782.54</v>
          </cell>
        </row>
        <row r="474">
          <cell r="A474" t="str">
            <v>1893296G</v>
          </cell>
          <cell r="B474" t="str">
            <v>ULRD-PCB-17.8M/2037/HRD 7-CTRA</v>
          </cell>
          <cell r="C474">
            <v>-87050.49</v>
          </cell>
          <cell r="D474">
            <v>-87050.49</v>
          </cell>
        </row>
        <row r="475">
          <cell r="A475" t="str">
            <v>1893297G</v>
          </cell>
          <cell r="B475" t="str">
            <v>ULRD-PCB-53M/2022/FLD 08-CTRA</v>
          </cell>
          <cell r="C475">
            <v>-201761.51</v>
          </cell>
          <cell r="D475">
            <v>-201761.51</v>
          </cell>
        </row>
        <row r="476">
          <cell r="A476" t="str">
            <v>1893298G</v>
          </cell>
          <cell r="B476" t="str">
            <v>ULRD-PCB-133.535M/2032/BRK-CTR</v>
          </cell>
          <cell r="C476">
            <v>-225441.96</v>
          </cell>
          <cell r="D476">
            <v>-225441.96</v>
          </cell>
        </row>
        <row r="477">
          <cell r="A477" t="str">
            <v>1893299G</v>
          </cell>
          <cell r="B477" t="str">
            <v>ULRD-PCB-83.5M/2012/MNRO-CNTRA</v>
          </cell>
          <cell r="C477">
            <v>-105876.23</v>
          </cell>
          <cell r="D477">
            <v>-105876.23</v>
          </cell>
        </row>
        <row r="478">
          <cell r="A478" t="str">
            <v>1893300G</v>
          </cell>
          <cell r="B478" t="str">
            <v>PCB/35.585M/2032/BURKE-CONTRA</v>
          </cell>
          <cell r="C478">
            <v>-123017.77</v>
          </cell>
          <cell r="D478">
            <v>-123017.77</v>
          </cell>
        </row>
        <row r="479">
          <cell r="A479" t="str">
            <v>1893301G</v>
          </cell>
          <cell r="B479" t="str">
            <v>PCB/78.725M/2030/BURKE-CONTRA</v>
          </cell>
          <cell r="C479">
            <v>-221917.33</v>
          </cell>
          <cell r="D479">
            <v>-221917.33</v>
          </cell>
        </row>
        <row r="480">
          <cell r="A480" t="str">
            <v>1893302G</v>
          </cell>
          <cell r="B480" t="str">
            <v>PCB/40M/2025/MONROE-CONTRA</v>
          </cell>
          <cell r="C480">
            <v>-99899.55</v>
          </cell>
          <cell r="D480">
            <v>-99899.55</v>
          </cell>
        </row>
        <row r="481">
          <cell r="A481" t="str">
            <v>1893303G</v>
          </cell>
          <cell r="B481" t="str">
            <v>PCB/60M/2032/BART FS-CONTRA</v>
          </cell>
          <cell r="C481">
            <v>-203161.62</v>
          </cell>
          <cell r="D481">
            <v>-203161.62</v>
          </cell>
        </row>
        <row r="482">
          <cell r="A482" t="str">
            <v>1893304G</v>
          </cell>
          <cell r="B482" t="str">
            <v>PCB/60M/2032/BART SS-CONTRA</v>
          </cell>
          <cell r="C482">
            <v>-205109.87</v>
          </cell>
          <cell r="D482">
            <v>-205109.87</v>
          </cell>
        </row>
        <row r="483">
          <cell r="A483" t="str">
            <v>1893305G</v>
          </cell>
          <cell r="B483" t="str">
            <v>PCB/53M/2032/BART TS-CONTRA</v>
          </cell>
          <cell r="C483">
            <v>-182380.12</v>
          </cell>
          <cell r="D483">
            <v>-182380.12</v>
          </cell>
        </row>
        <row r="484">
          <cell r="A484" t="str">
            <v>1893306G</v>
          </cell>
          <cell r="B484" t="str">
            <v>PCB-100M/2032/BART FS09-CONTRA</v>
          </cell>
          <cell r="C484">
            <v>-11034.47</v>
          </cell>
          <cell r="D484">
            <v>-11034.47</v>
          </cell>
        </row>
        <row r="485">
          <cell r="A485" t="str">
            <v>1893307G</v>
          </cell>
          <cell r="B485" t="str">
            <v>PCB-29M/2022/FLOYD FS09-CONTRA</v>
          </cell>
          <cell r="C485">
            <v>-19359.66</v>
          </cell>
          <cell r="D485">
            <v>-19359.66</v>
          </cell>
        </row>
        <row r="486">
          <cell r="A486" t="str">
            <v>1893308G</v>
          </cell>
          <cell r="B486" t="str">
            <v>PCB-173M/2032/BARTOW FS09 CNTR</v>
          </cell>
          <cell r="C486">
            <v>-351904.54</v>
          </cell>
          <cell r="D486">
            <v>-351904.54</v>
          </cell>
        </row>
        <row r="487">
          <cell r="A487" t="str">
            <v>1893309G</v>
          </cell>
          <cell r="B487" t="str">
            <v>PCB-89.2M/2048/MONROE SS09 CNTR</v>
          </cell>
          <cell r="C487">
            <v>-158516.92000000001</v>
          </cell>
          <cell r="D487">
            <v>-158516.92000000001</v>
          </cell>
        </row>
        <row r="488">
          <cell r="A488" t="str">
            <v>1893310G</v>
          </cell>
          <cell r="B488" t="str">
            <v>PCB-46M/2032/BURKE FS96 CONTRA</v>
          </cell>
          <cell r="C488">
            <v>-251269.94</v>
          </cell>
          <cell r="D488">
            <v>-251269.94</v>
          </cell>
        </row>
        <row r="489">
          <cell r="A489" t="str">
            <v>1893311G</v>
          </cell>
          <cell r="B489" t="str">
            <v>PCB-114.3M/2049/BURKE FS09 CNTR</v>
          </cell>
          <cell r="C489">
            <v>-188110.37</v>
          </cell>
          <cell r="D489">
            <v>-188110.37</v>
          </cell>
        </row>
        <row r="490">
          <cell r="A490" t="str">
            <v>1893312G</v>
          </cell>
          <cell r="B490" t="str">
            <v>PCB-40M/2049/MONROE FS09 CNTRA</v>
          </cell>
          <cell r="C490">
            <v>0</v>
          </cell>
          <cell r="D490">
            <v>0</v>
          </cell>
        </row>
        <row r="491">
          <cell r="A491" t="str">
            <v>1893313G</v>
          </cell>
          <cell r="B491" t="str">
            <v>PCB-53M/2022/FLOYD FS08 CONTRA</v>
          </cell>
          <cell r="C491">
            <v>-197583.87</v>
          </cell>
          <cell r="D491">
            <v>-197583.87</v>
          </cell>
        </row>
        <row r="492">
          <cell r="A492" t="str">
            <v>1893314G</v>
          </cell>
          <cell r="B492" t="str">
            <v>PCB-83.5M/2048/MONROE 09 CNTRA</v>
          </cell>
          <cell r="C492">
            <v>-124444.08</v>
          </cell>
          <cell r="D492">
            <v>-124444.08</v>
          </cell>
        </row>
        <row r="493">
          <cell r="A493" t="str">
            <v>1893315G</v>
          </cell>
          <cell r="B493" t="str">
            <v>PCB-68.5M/2048/BRK FS08 CONTRA</v>
          </cell>
          <cell r="C493">
            <v>-79825.53</v>
          </cell>
          <cell r="D493">
            <v>-79825.53</v>
          </cell>
        </row>
        <row r="494">
          <cell r="A494" t="str">
            <v>1893316G</v>
          </cell>
          <cell r="B494" t="str">
            <v>PCB-45M/2025/MNR FS 1995 CONTRA</v>
          </cell>
          <cell r="C494">
            <v>-211909.59</v>
          </cell>
          <cell r="D494">
            <v>-211909.59</v>
          </cell>
        </row>
        <row r="495">
          <cell r="A495" t="str">
            <v>1893317G</v>
          </cell>
          <cell r="B495" t="str">
            <v>PCB-67M/2016/APPLING CONTRA</v>
          </cell>
          <cell r="C495">
            <v>-310388.71999999997</v>
          </cell>
          <cell r="D495">
            <v>-310388.71999999997</v>
          </cell>
        </row>
        <row r="496">
          <cell r="A496" t="str">
            <v>1893318G</v>
          </cell>
          <cell r="B496" t="str">
            <v>ULRD-PCB-14.075M/2018/COWETA</v>
          </cell>
          <cell r="C496">
            <v>302220.06</v>
          </cell>
          <cell r="D496">
            <v>302220.06</v>
          </cell>
        </row>
        <row r="497">
          <cell r="A497" t="str">
            <v>1893319G</v>
          </cell>
          <cell r="B497" t="str">
            <v>PCB-48.720M/2036/MONROE CONTRA</v>
          </cell>
          <cell r="C497">
            <v>-87552.36</v>
          </cell>
          <cell r="D497">
            <v>-87552.36</v>
          </cell>
        </row>
        <row r="498">
          <cell r="A498" t="str">
            <v>1893320G</v>
          </cell>
          <cell r="B498" t="str">
            <v>PCB-85M/2034/BURKE</v>
          </cell>
          <cell r="C498">
            <v>1843386.43</v>
          </cell>
          <cell r="D498">
            <v>1843386.43</v>
          </cell>
        </row>
        <row r="499">
          <cell r="A499" t="str">
            <v>1893321G</v>
          </cell>
          <cell r="B499" t="str">
            <v>PCB-100M/2034/BURKE</v>
          </cell>
          <cell r="C499">
            <v>1876383.37</v>
          </cell>
          <cell r="D499">
            <v>1876383.37</v>
          </cell>
        </row>
        <row r="500">
          <cell r="A500" t="str">
            <v>1893322G</v>
          </cell>
          <cell r="B500" t="str">
            <v>PCB-50M/2032/BURKE</v>
          </cell>
          <cell r="C500">
            <v>1734757.66</v>
          </cell>
          <cell r="D500">
            <v>1734757.66</v>
          </cell>
        </row>
        <row r="501">
          <cell r="A501" t="str">
            <v>1893323G</v>
          </cell>
          <cell r="B501" t="str">
            <v>PCB-17.5/2029/MONROE</v>
          </cell>
          <cell r="C501">
            <v>221255.51</v>
          </cell>
          <cell r="D501">
            <v>221255.51</v>
          </cell>
        </row>
        <row r="502">
          <cell r="A502" t="str">
            <v>1893324G</v>
          </cell>
          <cell r="B502" t="str">
            <v>PCB-5.45/53M/2034/BURKE CONTRA</v>
          </cell>
          <cell r="C502">
            <v>-124058.15</v>
          </cell>
          <cell r="D502">
            <v>-124058.15</v>
          </cell>
        </row>
        <row r="503">
          <cell r="A503" t="str">
            <v>1893325G</v>
          </cell>
          <cell r="B503" t="str">
            <v>PCB-26.4M/2023/PUTNAM</v>
          </cell>
          <cell r="C503">
            <v>777688.61</v>
          </cell>
          <cell r="D503">
            <v>777688.61</v>
          </cell>
        </row>
        <row r="504">
          <cell r="A504" t="str">
            <v>1893326G</v>
          </cell>
          <cell r="B504" t="str">
            <v>PCB-20.8M/2032/PUTNAM</v>
          </cell>
          <cell r="C504">
            <v>863244.1</v>
          </cell>
          <cell r="D504">
            <v>863244.1</v>
          </cell>
        </row>
        <row r="505">
          <cell r="A505" t="str">
            <v>1893327G</v>
          </cell>
          <cell r="B505" t="str">
            <v>PCB-37M/2029/PUTNAM</v>
          </cell>
          <cell r="C505">
            <v>1842051.67</v>
          </cell>
          <cell r="D505">
            <v>1842051.67</v>
          </cell>
        </row>
        <row r="506">
          <cell r="A506" t="str">
            <v>1893328G</v>
          </cell>
          <cell r="B506" t="str">
            <v>PCB-13.7M/2024/PUTNAM</v>
          </cell>
          <cell r="C506">
            <v>227300.9</v>
          </cell>
          <cell r="D506">
            <v>227300.9</v>
          </cell>
        </row>
        <row r="507">
          <cell r="A507" t="str">
            <v>1893417G</v>
          </cell>
          <cell r="B507" t="str">
            <v>PCB-67M/2016/APPLING</v>
          </cell>
          <cell r="C507">
            <v>310388.71999999997</v>
          </cell>
          <cell r="D507">
            <v>310388.71999999997</v>
          </cell>
        </row>
        <row r="508">
          <cell r="A508" t="str">
            <v>1893418G</v>
          </cell>
          <cell r="B508" t="str">
            <v>ULRD-PCB-14.075M/2018/COWETA CONTRA</v>
          </cell>
          <cell r="C508">
            <v>-284014.15000000002</v>
          </cell>
          <cell r="D508">
            <v>-284014.15000000002</v>
          </cell>
        </row>
        <row r="509">
          <cell r="A509" t="str">
            <v>1893419G</v>
          </cell>
          <cell r="B509" t="str">
            <v>PCB-48.720M/2036/MONROE</v>
          </cell>
          <cell r="C509">
            <v>443927.85</v>
          </cell>
          <cell r="D509">
            <v>443927.85</v>
          </cell>
        </row>
        <row r="510">
          <cell r="A510" t="str">
            <v>1893420G</v>
          </cell>
          <cell r="B510" t="str">
            <v>PCB-85M/2034/BURKE CONTRA</v>
          </cell>
          <cell r="C510">
            <v>-280425.76</v>
          </cell>
          <cell r="D510">
            <v>-280425.76</v>
          </cell>
        </row>
        <row r="511">
          <cell r="A511" t="str">
            <v>1893421G</v>
          </cell>
          <cell r="B511" t="str">
            <v>PCB-100M/2034/BURKE CONTRA</v>
          </cell>
          <cell r="C511">
            <v>-285445.46000000002</v>
          </cell>
          <cell r="D511">
            <v>-285445.46000000002</v>
          </cell>
        </row>
        <row r="512">
          <cell r="A512" t="str">
            <v>1893422G</v>
          </cell>
          <cell r="B512" t="str">
            <v>PCB-50M/2032/BURKE CONTRA</v>
          </cell>
          <cell r="C512">
            <v>-190263.7</v>
          </cell>
          <cell r="D512">
            <v>-190263.7</v>
          </cell>
        </row>
        <row r="513">
          <cell r="A513" t="str">
            <v>1893423G</v>
          </cell>
          <cell r="B513" t="str">
            <v>PCB-17.5/2029/MONROE CONTRA</v>
          </cell>
          <cell r="C513">
            <v>-36362.31</v>
          </cell>
          <cell r="D513">
            <v>-36362.31</v>
          </cell>
        </row>
        <row r="514">
          <cell r="A514" t="str">
            <v>1893425G</v>
          </cell>
          <cell r="B514" t="str">
            <v>PCB-26.4M/2023/PUTNAM CONTRA</v>
          </cell>
          <cell r="C514">
            <v>-531040.15</v>
          </cell>
          <cell r="D514">
            <v>-531040.15</v>
          </cell>
        </row>
        <row r="515">
          <cell r="A515" t="str">
            <v>1893426G</v>
          </cell>
          <cell r="B515" t="str">
            <v>PCB-20.8M/2032/PUTNAM CONTRA</v>
          </cell>
          <cell r="C515">
            <v>-386935.34</v>
          </cell>
          <cell r="D515">
            <v>-386935.34</v>
          </cell>
        </row>
        <row r="516">
          <cell r="A516" t="str">
            <v>1893427G</v>
          </cell>
          <cell r="B516" t="str">
            <v>PCB-37M/2029/PUTNAM CONTRA</v>
          </cell>
          <cell r="C516">
            <v>-849953.12</v>
          </cell>
          <cell r="D516">
            <v>-849953.12</v>
          </cell>
        </row>
        <row r="517">
          <cell r="A517" t="str">
            <v>1893428G</v>
          </cell>
          <cell r="B517" t="str">
            <v>PCB-13.7M/2024/PUTNAM CONTRA</v>
          </cell>
          <cell r="C517">
            <v>-142322.64000000001</v>
          </cell>
          <cell r="D517">
            <v>-142322.64000000001</v>
          </cell>
        </row>
        <row r="518">
          <cell r="A518" t="str">
            <v>1893610G</v>
          </cell>
          <cell r="B518" t="str">
            <v>PCB-VAR%/24.945M/2023/BTOW</v>
          </cell>
          <cell r="C518">
            <v>716034.56000000006</v>
          </cell>
          <cell r="D518">
            <v>716034.56000000006</v>
          </cell>
        </row>
        <row r="519">
          <cell r="A519" t="str">
            <v>1893611G</v>
          </cell>
          <cell r="B519" t="str">
            <v>PCB-VAR%/46.79M/2024/BRTOW</v>
          </cell>
          <cell r="C519">
            <v>1673416.14</v>
          </cell>
          <cell r="D519">
            <v>1673416.14</v>
          </cell>
        </row>
        <row r="520">
          <cell r="A520" t="str">
            <v>1893710G</v>
          </cell>
          <cell r="B520" t="str">
            <v>PCB-VAR%/24.945M/2023/BTOW-CONTRA</v>
          </cell>
          <cell r="C520">
            <v>-528323.1</v>
          </cell>
          <cell r="D520">
            <v>-528323.1</v>
          </cell>
        </row>
        <row r="521">
          <cell r="A521" t="str">
            <v>1893711G</v>
          </cell>
          <cell r="B521" t="str">
            <v>PCB-VAR%/46.79M/2024/BRTOW-CONTRA</v>
          </cell>
          <cell r="C521">
            <v>-1114264.06</v>
          </cell>
          <cell r="D521">
            <v>-1114264.06</v>
          </cell>
        </row>
        <row r="522">
          <cell r="A522" t="str">
            <v>1893718G</v>
          </cell>
          <cell r="B522" t="str">
            <v>ULRD-PCB-104.6/2053/BURKE FS 13-CONTRA</v>
          </cell>
          <cell r="C522">
            <v>-2134762.2400000002</v>
          </cell>
          <cell r="D522">
            <v>-2134762.2400000002</v>
          </cell>
        </row>
        <row r="523">
          <cell r="A523" t="str">
            <v>1893719G</v>
          </cell>
          <cell r="B523" t="str">
            <v>ULRD-PCB-VAR%/17M/2025/BARTOW-CONTRA</v>
          </cell>
          <cell r="C523">
            <v>-154713</v>
          </cell>
          <cell r="D523">
            <v>-154713</v>
          </cell>
        </row>
        <row r="524">
          <cell r="A524" t="str">
            <v>1893720G</v>
          </cell>
          <cell r="B524" t="str">
            <v>ULRD-PCB-VAR%/19.5M/2018/APPLNG-CONTRA</v>
          </cell>
          <cell r="C524">
            <v>-317917.5</v>
          </cell>
          <cell r="D524">
            <v>-317917.5</v>
          </cell>
        </row>
        <row r="525">
          <cell r="A525" t="str">
            <v>1893721G</v>
          </cell>
          <cell r="B525" t="str">
            <v>PCB-DLR/65M/2048/BURKE SS08</v>
          </cell>
          <cell r="C525">
            <v>804344.06</v>
          </cell>
          <cell r="D525">
            <v>804344.06</v>
          </cell>
        </row>
        <row r="526">
          <cell r="A526" t="str">
            <v>1893722G</v>
          </cell>
          <cell r="B526" t="str">
            <v>PCB-DLR/65M/2048/BURKE SS08-CONTRA</v>
          </cell>
          <cell r="C526">
            <v>-168783.75</v>
          </cell>
          <cell r="D526">
            <v>-168783.75</v>
          </cell>
        </row>
        <row r="527">
          <cell r="A527" t="str">
            <v>1893723G</v>
          </cell>
          <cell r="B527" t="str">
            <v>PCB-VAR%/27M/2032/BURKE</v>
          </cell>
          <cell r="C527">
            <v>874654.67</v>
          </cell>
          <cell r="D527">
            <v>874654.67</v>
          </cell>
        </row>
        <row r="528">
          <cell r="A528" t="str">
            <v>1893724G</v>
          </cell>
          <cell r="B528" t="str">
            <v>PCB-VAR%/27M/2032/BURKE-CONTRA</v>
          </cell>
          <cell r="C528">
            <v>-356665.85</v>
          </cell>
          <cell r="D528">
            <v>-356665.85</v>
          </cell>
        </row>
        <row r="529">
          <cell r="A529" t="str">
            <v>1893725G</v>
          </cell>
          <cell r="B529" t="str">
            <v>PCB-VAR%/38M/2029/BARTOW</v>
          </cell>
          <cell r="C529">
            <v>1114392.81</v>
          </cell>
          <cell r="D529">
            <v>1114392.81</v>
          </cell>
        </row>
        <row r="530">
          <cell r="A530" t="str">
            <v>1893726G</v>
          </cell>
          <cell r="B530" t="str">
            <v>PCB-VAR%/38M/2029/BARTOW-CONTRA</v>
          </cell>
          <cell r="C530">
            <v>-538299</v>
          </cell>
          <cell r="D530">
            <v>-538299</v>
          </cell>
        </row>
        <row r="531">
          <cell r="A531" t="str">
            <v>1893733G</v>
          </cell>
          <cell r="B531" t="str">
            <v>PCB-55M/2032/BURKE 5TH SERIES 94</v>
          </cell>
          <cell r="C531">
            <v>0</v>
          </cell>
          <cell r="D531">
            <v>0</v>
          </cell>
        </row>
        <row r="532">
          <cell r="A532" t="str">
            <v>1893734G</v>
          </cell>
          <cell r="B532" t="str">
            <v>PCB-55M/2032/BURKE 5TH SERIES 94-CONTRA</v>
          </cell>
          <cell r="C532">
            <v>0</v>
          </cell>
          <cell r="D532">
            <v>0</v>
          </cell>
        </row>
        <row r="533">
          <cell r="A533" t="str">
            <v>1899000G</v>
          </cell>
          <cell r="B533" t="str">
            <v>UNAMORT LOSS ON REACQUIRED DEBT - CURRENT</v>
          </cell>
          <cell r="C533">
            <v>10151257.66</v>
          </cell>
          <cell r="D533">
            <v>10151257.66</v>
          </cell>
        </row>
        <row r="534">
          <cell r="A534">
            <v>21100130</v>
          </cell>
          <cell r="B534" t="str">
            <v>PIC-OTHER STOCK AWARDS</v>
          </cell>
          <cell r="C534">
            <v>-4639007.83</v>
          </cell>
          <cell r="D534">
            <v>-4639007.83</v>
          </cell>
        </row>
        <row r="535">
          <cell r="A535">
            <v>21900013</v>
          </cell>
          <cell r="B535" t="str">
            <v>OCI BEG BAL HEDGE INTEREST</v>
          </cell>
          <cell r="C535">
            <v>15812964.300000001</v>
          </cell>
          <cell r="D535">
            <v>15812964.300000001</v>
          </cell>
        </row>
        <row r="536">
          <cell r="A536">
            <v>21901501</v>
          </cell>
          <cell r="B536" t="str">
            <v>OCI-CHG FV-PRE ISSUANCE HDGS</v>
          </cell>
          <cell r="C536">
            <v>0</v>
          </cell>
          <cell r="D536">
            <v>0</v>
          </cell>
        </row>
        <row r="537">
          <cell r="A537">
            <v>21901502</v>
          </cell>
          <cell r="B537" t="str">
            <v>CHG FV-HDG-INT-GN-SRSK11/02</v>
          </cell>
          <cell r="C537">
            <v>0</v>
          </cell>
          <cell r="D537">
            <v>0</v>
          </cell>
        </row>
        <row r="538">
          <cell r="A538">
            <v>21901503</v>
          </cell>
          <cell r="B538" t="str">
            <v>CHG FV-HDG-INT-LS-SRSO&amp;N4/03</v>
          </cell>
          <cell r="C538">
            <v>0</v>
          </cell>
          <cell r="D538">
            <v>0</v>
          </cell>
        </row>
        <row r="539">
          <cell r="A539">
            <v>21901504</v>
          </cell>
          <cell r="B539" t="str">
            <v>OCI-CHG FV-HDG-INT-LS-SRSQ9/03</v>
          </cell>
          <cell r="C539">
            <v>0</v>
          </cell>
          <cell r="D539">
            <v>0</v>
          </cell>
        </row>
        <row r="540">
          <cell r="A540">
            <v>21901509</v>
          </cell>
          <cell r="B540" t="str">
            <v>OCI-CHG FV-HDG-INT-LOSS-SRSY05</v>
          </cell>
          <cell r="C540">
            <v>0</v>
          </cell>
          <cell r="D540">
            <v>0</v>
          </cell>
        </row>
        <row r="541">
          <cell r="A541">
            <v>21901510</v>
          </cell>
          <cell r="B541" t="str">
            <v>OCI-CHG FV-HDG-INT-SAV-25M-SRE</v>
          </cell>
          <cell r="C541">
            <v>0</v>
          </cell>
          <cell r="D541">
            <v>0</v>
          </cell>
        </row>
        <row r="542">
          <cell r="A542">
            <v>21901511</v>
          </cell>
          <cell r="B542" t="str">
            <v>OCI-CHG FV-HDG-INT-SAV-30M-SRG</v>
          </cell>
          <cell r="C542">
            <v>0</v>
          </cell>
          <cell r="D542">
            <v>0</v>
          </cell>
        </row>
        <row r="543">
          <cell r="A543">
            <v>21901512</v>
          </cell>
          <cell r="B543" t="str">
            <v>OCI-CHG FV-HDG-INT-LOSS-SRSA06</v>
          </cell>
          <cell r="C543">
            <v>0</v>
          </cell>
          <cell r="D543">
            <v>0</v>
          </cell>
        </row>
        <row r="544">
          <cell r="A544">
            <v>21901513</v>
          </cell>
          <cell r="B544" t="str">
            <v>OCI-CHG FV-HDG-INT-LOSS-SRSA07</v>
          </cell>
          <cell r="C544">
            <v>0</v>
          </cell>
          <cell r="D544">
            <v>0</v>
          </cell>
        </row>
        <row r="545">
          <cell r="A545">
            <v>21901514</v>
          </cell>
          <cell r="B545" t="str">
            <v>OCI-CHG FV-HDG-INT-GAIN-SRSB07</v>
          </cell>
          <cell r="C545">
            <v>0</v>
          </cell>
          <cell r="D545">
            <v>0</v>
          </cell>
        </row>
        <row r="546">
          <cell r="A546">
            <v>21901515</v>
          </cell>
          <cell r="B546" t="str">
            <v>OCI-CHG FV-HDG-INT-GAIN-SRSD07</v>
          </cell>
          <cell r="C546">
            <v>0</v>
          </cell>
          <cell r="D546">
            <v>0</v>
          </cell>
        </row>
        <row r="547">
          <cell r="A547">
            <v>21901516</v>
          </cell>
          <cell r="B547" t="str">
            <v>OCI-CHG FV-HDG-INT-GAIN-SRSE07</v>
          </cell>
          <cell r="C547">
            <v>0</v>
          </cell>
          <cell r="D547">
            <v>0</v>
          </cell>
        </row>
        <row r="548">
          <cell r="A548">
            <v>21901517</v>
          </cell>
          <cell r="B548" t="str">
            <v>OCI-CHG FV-HDG-INT-LOSS-SRSB08</v>
          </cell>
          <cell r="C548">
            <v>0</v>
          </cell>
          <cell r="D548">
            <v>0</v>
          </cell>
        </row>
        <row r="549">
          <cell r="A549">
            <v>21901518</v>
          </cell>
          <cell r="B549" t="str">
            <v>LOSS ON SERIES 2009A</v>
          </cell>
          <cell r="C549">
            <v>0</v>
          </cell>
          <cell r="D549">
            <v>0</v>
          </cell>
        </row>
        <row r="550">
          <cell r="A550">
            <v>21901519</v>
          </cell>
          <cell r="B550" t="str">
            <v>LOSS ON SERIES 2009B</v>
          </cell>
          <cell r="C550">
            <v>0</v>
          </cell>
          <cell r="D550">
            <v>0</v>
          </cell>
        </row>
        <row r="551">
          <cell r="A551">
            <v>21901550</v>
          </cell>
          <cell r="B551" t="str">
            <v>OCI-CHG FV-HDG-INT-LOSS-BANKNT</v>
          </cell>
          <cell r="C551">
            <v>0</v>
          </cell>
          <cell r="D551">
            <v>0</v>
          </cell>
        </row>
        <row r="552">
          <cell r="A552">
            <v>21901591</v>
          </cell>
          <cell r="B552" t="str">
            <v>OCI-CHG FV-LIBOR HEDGES</v>
          </cell>
          <cell r="C552">
            <v>0</v>
          </cell>
          <cell r="D552">
            <v>0</v>
          </cell>
        </row>
        <row r="553">
          <cell r="A553">
            <v>21903502</v>
          </cell>
          <cell r="B553" t="str">
            <v>RECLS-HDG-INT-AMT-GAIN-SRSKO2</v>
          </cell>
          <cell r="C553">
            <v>0</v>
          </cell>
          <cell r="D553">
            <v>0</v>
          </cell>
        </row>
        <row r="554">
          <cell r="A554">
            <v>21903503</v>
          </cell>
          <cell r="B554" t="str">
            <v>RECLS-HDG-INT-LOSS-SRSO&amp;N4/03</v>
          </cell>
          <cell r="C554">
            <v>0</v>
          </cell>
          <cell r="D554">
            <v>0</v>
          </cell>
        </row>
        <row r="555">
          <cell r="A555">
            <v>21903504</v>
          </cell>
          <cell r="B555" t="str">
            <v>RECLS-HDG-INT-LOSS-SRSQ9/03</v>
          </cell>
          <cell r="C555">
            <v>0</v>
          </cell>
          <cell r="D555">
            <v>0</v>
          </cell>
        </row>
        <row r="556">
          <cell r="A556">
            <v>21903505</v>
          </cell>
          <cell r="B556" t="str">
            <v>RECLS-HDG-INT-AMT-LOSSSRSQ1/04</v>
          </cell>
          <cell r="C556">
            <v>0</v>
          </cell>
          <cell r="D556">
            <v>0</v>
          </cell>
        </row>
        <row r="557">
          <cell r="A557">
            <v>21903506</v>
          </cell>
          <cell r="B557" t="str">
            <v>RECLS-HDG-INT-AMT-LOSS-SRSV04</v>
          </cell>
          <cell r="C557">
            <v>0</v>
          </cell>
          <cell r="D557">
            <v>0</v>
          </cell>
        </row>
        <row r="558">
          <cell r="A558">
            <v>21903507</v>
          </cell>
          <cell r="B558" t="str">
            <v>RECLS-HDG-INT-AMT-LOSS-SRSW04</v>
          </cell>
          <cell r="C558">
            <v>0</v>
          </cell>
          <cell r="D558">
            <v>0</v>
          </cell>
        </row>
        <row r="559">
          <cell r="A559">
            <v>21903508</v>
          </cell>
          <cell r="B559" t="str">
            <v>RECLS-HDG-INT-AMT-GAIN-SRSX05</v>
          </cell>
          <cell r="C559">
            <v>0</v>
          </cell>
          <cell r="D559">
            <v>0</v>
          </cell>
        </row>
        <row r="560">
          <cell r="A560">
            <v>21903509</v>
          </cell>
          <cell r="B560" t="str">
            <v>RECLS-HDG-INT-AMT-LOSS-SRSY05</v>
          </cell>
          <cell r="C560">
            <v>0</v>
          </cell>
          <cell r="D560">
            <v>0</v>
          </cell>
        </row>
        <row r="561">
          <cell r="A561">
            <v>21903510</v>
          </cell>
          <cell r="B561" t="str">
            <v>OCI-RECLS-HDG-INT-SAV-25M-SRSE</v>
          </cell>
          <cell r="C561">
            <v>0</v>
          </cell>
          <cell r="D561">
            <v>0</v>
          </cell>
        </row>
        <row r="562">
          <cell r="A562">
            <v>21903511</v>
          </cell>
          <cell r="B562" t="str">
            <v>OCI-RECLS-HDG-INT-SAV-30M-SRSG</v>
          </cell>
          <cell r="C562">
            <v>0</v>
          </cell>
          <cell r="D562">
            <v>0</v>
          </cell>
        </row>
        <row r="563">
          <cell r="A563">
            <v>21903512</v>
          </cell>
          <cell r="B563" t="str">
            <v>RECLS-HDG-INT-AMT-LOSS-SRSA06</v>
          </cell>
          <cell r="C563">
            <v>0</v>
          </cell>
          <cell r="D563">
            <v>0</v>
          </cell>
        </row>
        <row r="564">
          <cell r="A564">
            <v>21903513</v>
          </cell>
          <cell r="B564" t="str">
            <v>RECLS-HDG-INT-AMT-LOSS-SRSA07</v>
          </cell>
          <cell r="C564">
            <v>0</v>
          </cell>
          <cell r="D564">
            <v>0</v>
          </cell>
        </row>
        <row r="565">
          <cell r="A565">
            <v>21903514</v>
          </cell>
          <cell r="B565" t="str">
            <v>RECLS-HDG-INT-AMT-GAIN-SRSB07</v>
          </cell>
          <cell r="C565">
            <v>0</v>
          </cell>
          <cell r="D565">
            <v>0</v>
          </cell>
        </row>
        <row r="566">
          <cell r="A566">
            <v>21903515</v>
          </cell>
          <cell r="B566" t="str">
            <v>RECLS-HDG-INT-AMT-GAIN-SRSD07</v>
          </cell>
          <cell r="C566">
            <v>46244.04</v>
          </cell>
          <cell r="D566">
            <v>46244.04</v>
          </cell>
        </row>
        <row r="567">
          <cell r="A567">
            <v>21903516</v>
          </cell>
          <cell r="B567" t="str">
            <v>RECLS-HDG-INT-AMT-GAIN-SRSE07</v>
          </cell>
          <cell r="C567">
            <v>0</v>
          </cell>
          <cell r="D567">
            <v>0</v>
          </cell>
        </row>
        <row r="568">
          <cell r="A568">
            <v>21903517</v>
          </cell>
          <cell r="B568" t="str">
            <v>OCI-RECLS-HDG-INT-AMT-SRS B-08</v>
          </cell>
          <cell r="C568">
            <v>-116762.39</v>
          </cell>
          <cell r="D568">
            <v>-116762.39</v>
          </cell>
        </row>
        <row r="569">
          <cell r="A569">
            <v>21903518</v>
          </cell>
          <cell r="B569" t="str">
            <v>AMT-INC LOSS ON SRS 2009A</v>
          </cell>
          <cell r="C569">
            <v>-465740.41</v>
          </cell>
          <cell r="D569">
            <v>-465740.41</v>
          </cell>
        </row>
        <row r="570">
          <cell r="A570">
            <v>21903519</v>
          </cell>
          <cell r="B570" t="str">
            <v>AMT LOSS SERIES 2009B</v>
          </cell>
          <cell r="C570">
            <v>-71233.210000000006</v>
          </cell>
          <cell r="D570">
            <v>-71233.210000000006</v>
          </cell>
        </row>
        <row r="571">
          <cell r="A571">
            <v>21903550</v>
          </cell>
          <cell r="B571" t="str">
            <v>OCI-RECLS-HDG-INT-AMT-BANK NT</v>
          </cell>
          <cell r="C571">
            <v>0</v>
          </cell>
          <cell r="D571">
            <v>0</v>
          </cell>
        </row>
        <row r="572">
          <cell r="A572">
            <v>21903565</v>
          </cell>
          <cell r="B572" t="str">
            <v>OCI-RECLASS HDG-INT-CF2015/$350M/DOE</v>
          </cell>
          <cell r="C572">
            <v>-410028.54</v>
          </cell>
          <cell r="D572">
            <v>-410028.54</v>
          </cell>
        </row>
        <row r="573">
          <cell r="A573">
            <v>21903590</v>
          </cell>
          <cell r="B573" t="str">
            <v>OCI-RECLS-HDG-INT-PCB-STL</v>
          </cell>
          <cell r="C573">
            <v>0</v>
          </cell>
          <cell r="D573">
            <v>0</v>
          </cell>
        </row>
        <row r="574">
          <cell r="A574">
            <v>21903591</v>
          </cell>
          <cell r="B574" t="str">
            <v>OCI-RECLS-HDG-INT-LIBOR-STL</v>
          </cell>
          <cell r="C574">
            <v>0</v>
          </cell>
          <cell r="D574">
            <v>0</v>
          </cell>
        </row>
        <row r="575">
          <cell r="A575">
            <v>22700121</v>
          </cell>
          <cell r="B575" t="str">
            <v>OBLIG CAP LS-NONCUR-DAHLBERG</v>
          </cell>
          <cell r="C575">
            <v>-24211929.25</v>
          </cell>
          <cell r="D575">
            <v>-24211929.25</v>
          </cell>
        </row>
        <row r="576">
          <cell r="A576">
            <v>22700122</v>
          </cell>
          <cell r="B576" t="str">
            <v>OBLIG CAP LS-NONCUR-W. GEORGIA</v>
          </cell>
          <cell r="C576">
            <v>-107556796.8</v>
          </cell>
          <cell r="D576">
            <v>-107556796.8</v>
          </cell>
        </row>
        <row r="577">
          <cell r="A577">
            <v>22810001</v>
          </cell>
          <cell r="B577" t="str">
            <v>ACCUM PROP INS-STRM DMG RSRV</v>
          </cell>
          <cell r="C577">
            <v>0</v>
          </cell>
          <cell r="D577">
            <v>0</v>
          </cell>
        </row>
        <row r="578">
          <cell r="A578">
            <v>22810002</v>
          </cell>
          <cell r="B578" t="str">
            <v>ACCUM PROP INS-STRM DMG CONTRA</v>
          </cell>
          <cell r="C578">
            <v>0</v>
          </cell>
          <cell r="D578">
            <v>0</v>
          </cell>
        </row>
        <row r="579">
          <cell r="A579">
            <v>22810005</v>
          </cell>
          <cell r="B579" t="str">
            <v>ACCUM PROP INS-ENV REMED RSRV</v>
          </cell>
          <cell r="C579">
            <v>-576066.81999999995</v>
          </cell>
          <cell r="D579">
            <v>-576066.81999999995</v>
          </cell>
        </row>
        <row r="580">
          <cell r="A580">
            <v>22810006</v>
          </cell>
          <cell r="B580" t="str">
            <v>ACCUM PROP INS-ENV RSRV CONTRA</v>
          </cell>
          <cell r="C580">
            <v>576066.81999999995</v>
          </cell>
          <cell r="D580">
            <v>576066.81999999995</v>
          </cell>
        </row>
        <row r="581">
          <cell r="A581">
            <v>22820100</v>
          </cell>
          <cell r="B581" t="str">
            <v>ACCUM I&amp;D-WORKERS COMP</v>
          </cell>
          <cell r="C581">
            <v>-14140092.34</v>
          </cell>
          <cell r="D581">
            <v>-14140092.34</v>
          </cell>
        </row>
        <row r="582">
          <cell r="A582">
            <v>22820200</v>
          </cell>
          <cell r="B582" t="str">
            <v>ACCUM PROV INJURIES&amp;DAMAGES</v>
          </cell>
          <cell r="C582">
            <v>-8559425.1500000004</v>
          </cell>
          <cell r="D582">
            <v>-8559425.1500000004</v>
          </cell>
        </row>
        <row r="583">
          <cell r="A583">
            <v>22830012</v>
          </cell>
          <cell r="B583" t="str">
            <v>ACCUM P&amp;B-OUT DIR PNSN PLAN</v>
          </cell>
          <cell r="C583">
            <v>-699920</v>
          </cell>
          <cell r="D583">
            <v>-699920</v>
          </cell>
        </row>
        <row r="584">
          <cell r="A584">
            <v>22830014</v>
          </cell>
          <cell r="B584" t="str">
            <v>ACCUM P&amp;B-SERP-SFAS 87</v>
          </cell>
          <cell r="C584">
            <v>-75905247.549999997</v>
          </cell>
          <cell r="D584">
            <v>-75905247.549999997</v>
          </cell>
        </row>
        <row r="585">
          <cell r="A585">
            <v>22830017</v>
          </cell>
          <cell r="B585" t="str">
            <v>ACCUM P&amp;B-SERP-SFAS 87-SAV</v>
          </cell>
          <cell r="C585">
            <v>-4375456.3499999996</v>
          </cell>
          <cell r="D585">
            <v>-4375456.3499999996</v>
          </cell>
        </row>
        <row r="586">
          <cell r="A586">
            <v>22830019</v>
          </cell>
          <cell r="B586" t="str">
            <v>ACCUM P&amp;B-SUPPL BENEFIT PLAN</v>
          </cell>
          <cell r="C586">
            <v>-892554.03</v>
          </cell>
          <cell r="D586">
            <v>-892554.03</v>
          </cell>
        </row>
        <row r="587">
          <cell r="A587">
            <v>22830030</v>
          </cell>
          <cell r="B587" t="str">
            <v>ACCUM P&amp;B-LIFE-SFAS 106</v>
          </cell>
          <cell r="C587">
            <v>-16290437.800000001</v>
          </cell>
          <cell r="D587">
            <v>-16290437.800000001</v>
          </cell>
        </row>
        <row r="588">
          <cell r="A588">
            <v>22830050</v>
          </cell>
          <cell r="B588" t="str">
            <v>ACCUM P&amp;B-MEDICAL-SFAS 106</v>
          </cell>
          <cell r="C588">
            <v>-302649350.35000002</v>
          </cell>
          <cell r="D588">
            <v>-302649350.35000002</v>
          </cell>
        </row>
        <row r="589">
          <cell r="A589">
            <v>22830070</v>
          </cell>
          <cell r="B589" t="str">
            <v>ACCUM P&amp;B-POST EMPLOYMENT</v>
          </cell>
          <cell r="C589">
            <v>-6157627</v>
          </cell>
          <cell r="D589">
            <v>-6157627</v>
          </cell>
        </row>
        <row r="590">
          <cell r="A590">
            <v>22830100</v>
          </cell>
          <cell r="B590" t="str">
            <v>MED DRUG SUBSIDY-OPRB-FAS 106</v>
          </cell>
          <cell r="C590">
            <v>47687486.530000001</v>
          </cell>
          <cell r="D590">
            <v>47687486.530000001</v>
          </cell>
        </row>
        <row r="591">
          <cell r="A591">
            <v>22830201</v>
          </cell>
          <cell r="B591" t="str">
            <v>ACCUM P&amp;B-COSB-SFAS 87</v>
          </cell>
          <cell r="C591">
            <v>-4043196.08</v>
          </cell>
          <cell r="D591">
            <v>-4043196.08</v>
          </cell>
        </row>
        <row r="592">
          <cell r="A592">
            <v>22900002</v>
          </cell>
          <cell r="B592" t="str">
            <v>ACCUM RATE REFUND-FERC</v>
          </cell>
          <cell r="C592">
            <v>-4354175.8600000003</v>
          </cell>
          <cell r="D592">
            <v>-4354175.8600000003</v>
          </cell>
        </row>
        <row r="593">
          <cell r="A593">
            <v>22900003</v>
          </cell>
          <cell r="B593" t="str">
            <v>ACCUM RATE REFUND-PSC</v>
          </cell>
          <cell r="C593">
            <v>-5396426.4400000004</v>
          </cell>
          <cell r="D593">
            <v>-5396426.4400000004</v>
          </cell>
        </row>
        <row r="594">
          <cell r="A594">
            <v>23400861</v>
          </cell>
          <cell r="B594" t="str">
            <v>AP ASSOC-CAP LEASE INT/EXEC-PPA-SPC-DAHLBERG</v>
          </cell>
          <cell r="C594">
            <v>-1012472.75</v>
          </cell>
          <cell r="D594">
            <v>-1012472.75</v>
          </cell>
        </row>
        <row r="595">
          <cell r="A595">
            <v>23400862</v>
          </cell>
          <cell r="B595" t="str">
            <v>AP ASSOC-CAP LEASE INT/EXEC-PPA-SPC-W. GEORGIA</v>
          </cell>
          <cell r="C595">
            <v>-4133683.69</v>
          </cell>
          <cell r="D595">
            <v>-4133683.69</v>
          </cell>
        </row>
        <row r="596">
          <cell r="A596">
            <v>23700481</v>
          </cell>
          <cell r="B596" t="str">
            <v>FIN 48 INT ACCR-FED-CURR</v>
          </cell>
          <cell r="C596">
            <v>0</v>
          </cell>
          <cell r="D596">
            <v>0</v>
          </cell>
        </row>
        <row r="597">
          <cell r="A597">
            <v>23700482</v>
          </cell>
          <cell r="B597" t="str">
            <v>FIN 48 INT ACCR-ST-CURR</v>
          </cell>
          <cell r="C597">
            <v>0</v>
          </cell>
          <cell r="D597">
            <v>0</v>
          </cell>
        </row>
        <row r="598">
          <cell r="A598">
            <v>23700483</v>
          </cell>
          <cell r="B598" t="str">
            <v>FIN 48 INT ACCR-FED-LT</v>
          </cell>
          <cell r="C598">
            <v>0</v>
          </cell>
          <cell r="D598">
            <v>0</v>
          </cell>
        </row>
        <row r="599">
          <cell r="A599">
            <v>23700484</v>
          </cell>
          <cell r="B599" t="str">
            <v>FIN 48 INT ACCR-ST-LT</v>
          </cell>
          <cell r="C599">
            <v>0</v>
          </cell>
          <cell r="D599">
            <v>0</v>
          </cell>
        </row>
        <row r="600">
          <cell r="A600">
            <v>23709100</v>
          </cell>
          <cell r="B600" t="str">
            <v>INT ACCR-INC TAX-FED</v>
          </cell>
          <cell r="C600">
            <v>5957</v>
          </cell>
          <cell r="D600">
            <v>5957</v>
          </cell>
        </row>
        <row r="601">
          <cell r="A601">
            <v>23709110</v>
          </cell>
          <cell r="B601" t="str">
            <v>INT ACCR-INC TAX-ST</v>
          </cell>
          <cell r="C601">
            <v>18678</v>
          </cell>
          <cell r="D601">
            <v>18678</v>
          </cell>
        </row>
        <row r="602">
          <cell r="A602" t="str">
            <v>2370963G</v>
          </cell>
          <cell r="B602" t="str">
            <v>INT ACCR-DEF COMP-PRM-LIENTZ</v>
          </cell>
          <cell r="C602">
            <v>0</v>
          </cell>
          <cell r="D602">
            <v>0</v>
          </cell>
        </row>
        <row r="603">
          <cell r="A603" t="str">
            <v>2370964G</v>
          </cell>
          <cell r="B603" t="str">
            <v>INT ACCR-BOD-JIMMY C. TALLENT</v>
          </cell>
          <cell r="C603">
            <v>-96379.6</v>
          </cell>
          <cell r="D603">
            <v>-96379.6</v>
          </cell>
        </row>
        <row r="604">
          <cell r="A604">
            <v>24200001</v>
          </cell>
          <cell r="B604" t="str">
            <v>MC&amp;AL-A&amp;G-JO</v>
          </cell>
          <cell r="C604">
            <v>-6352167.3600000003</v>
          </cell>
          <cell r="D604">
            <v>-6352167.3600000003</v>
          </cell>
        </row>
        <row r="605">
          <cell r="A605">
            <v>24200025</v>
          </cell>
          <cell r="B605" t="str">
            <v>MC&amp;AL-DPEC SVC CR</v>
          </cell>
          <cell r="C605">
            <v>-3248176.53</v>
          </cell>
          <cell r="D605">
            <v>-3248176.53</v>
          </cell>
        </row>
        <row r="606">
          <cell r="A606">
            <v>24200054</v>
          </cell>
          <cell r="B606" t="str">
            <v>MC&amp;AL-CPCTY BYBKS</v>
          </cell>
          <cell r="C606">
            <v>-303000</v>
          </cell>
          <cell r="D606">
            <v>-303000</v>
          </cell>
        </row>
        <row r="607">
          <cell r="A607">
            <v>24200058</v>
          </cell>
          <cell r="B607" t="str">
            <v>MC&amp;AL-NCCR OVER RECOV-CUR</v>
          </cell>
          <cell r="C607">
            <v>-7306276.5599999996</v>
          </cell>
          <cell r="D607">
            <v>-7306276.5599999996</v>
          </cell>
        </row>
        <row r="608">
          <cell r="A608">
            <v>24200070</v>
          </cell>
          <cell r="B608" t="str">
            <v>MC&amp;AL-FUEL OVER RECOV-RTL</v>
          </cell>
          <cell r="C608">
            <v>0</v>
          </cell>
          <cell r="D608">
            <v>0</v>
          </cell>
        </row>
        <row r="609">
          <cell r="A609">
            <v>24200075</v>
          </cell>
          <cell r="B609" t="str">
            <v>MC&amp;AL - ECCR</v>
          </cell>
          <cell r="C609">
            <v>0</v>
          </cell>
          <cell r="D609">
            <v>0</v>
          </cell>
        </row>
        <row r="610">
          <cell r="A610">
            <v>24200094</v>
          </cell>
          <cell r="B610" t="str">
            <v>MC&amp;AL-DSP CST-LO LL RDWST-HTCH</v>
          </cell>
          <cell r="C610">
            <v>-1086002.27</v>
          </cell>
          <cell r="D610">
            <v>-1086002.27</v>
          </cell>
        </row>
        <row r="611">
          <cell r="A611">
            <v>24200096</v>
          </cell>
          <cell r="B611" t="str">
            <v>MC&amp;AL-DSP CST-LO LL RDWST-VGTL</v>
          </cell>
          <cell r="C611">
            <v>-1666066.24</v>
          </cell>
          <cell r="D611">
            <v>-1666066.24</v>
          </cell>
        </row>
        <row r="612">
          <cell r="A612">
            <v>24200102</v>
          </cell>
          <cell r="B612" t="str">
            <v>MC&amp;AL-ENVIROMENTAL REMEDIATION</v>
          </cell>
          <cell r="C612">
            <v>-22430368.379999999</v>
          </cell>
          <cell r="D612">
            <v>-22430368.379999999</v>
          </cell>
        </row>
        <row r="613">
          <cell r="A613">
            <v>24200114</v>
          </cell>
          <cell r="B613" t="str">
            <v>MC&amp;AL-PARITY</v>
          </cell>
          <cell r="C613">
            <v>-931000</v>
          </cell>
          <cell r="D613">
            <v>-931000</v>
          </cell>
        </row>
        <row r="614">
          <cell r="A614">
            <v>24200126</v>
          </cell>
          <cell r="B614" t="str">
            <v>MC&amp;AL-PPP-COVERED-ODD</v>
          </cell>
          <cell r="C614">
            <v>0</v>
          </cell>
          <cell r="D614">
            <v>0</v>
          </cell>
        </row>
        <row r="615">
          <cell r="A615">
            <v>24200127</v>
          </cell>
          <cell r="B615" t="str">
            <v>MC&amp;AL-PPP-COVERED-EVEN</v>
          </cell>
          <cell r="C615">
            <v>-7643500.2000000002</v>
          </cell>
          <cell r="D615">
            <v>-7643500.2000000002</v>
          </cell>
        </row>
        <row r="616">
          <cell r="A616">
            <v>24200128</v>
          </cell>
          <cell r="B616" t="str">
            <v>MC&amp;AL-PPP-NONCOVERED-ODD</v>
          </cell>
          <cell r="C616">
            <v>0</v>
          </cell>
          <cell r="D616">
            <v>0</v>
          </cell>
        </row>
        <row r="617">
          <cell r="A617">
            <v>24200130</v>
          </cell>
          <cell r="B617" t="str">
            <v>MC&amp;AL-PPP-NONCOVERED-EVEN</v>
          </cell>
          <cell r="C617">
            <v>-22217328.07</v>
          </cell>
          <cell r="D617">
            <v>-22217328.07</v>
          </cell>
        </row>
        <row r="618">
          <cell r="A618">
            <v>24200146</v>
          </cell>
          <cell r="B618" t="str">
            <v>MC&amp;AL-RETRO PAY</v>
          </cell>
          <cell r="C618">
            <v>0</v>
          </cell>
          <cell r="D618">
            <v>0</v>
          </cell>
        </row>
        <row r="619">
          <cell r="A619">
            <v>24200170</v>
          </cell>
          <cell r="B619" t="str">
            <v>MC&amp;AL-LEVELIZATION-SPC</v>
          </cell>
          <cell r="C619">
            <v>-19894636.41</v>
          </cell>
          <cell r="D619">
            <v>-19894636.41</v>
          </cell>
        </row>
        <row r="620">
          <cell r="A620">
            <v>24200175</v>
          </cell>
          <cell r="B620" t="str">
            <v>MC&amp;AL-LEVELIZATION</v>
          </cell>
          <cell r="C620">
            <v>-3177488.46</v>
          </cell>
          <cell r="D620">
            <v>-3177488.46</v>
          </cell>
        </row>
        <row r="621">
          <cell r="A621">
            <v>24200194</v>
          </cell>
          <cell r="B621" t="str">
            <v>MC&amp;AL-CAPACITY BUYBACKS-VGTL</v>
          </cell>
          <cell r="C621">
            <v>-1137000</v>
          </cell>
          <cell r="D621">
            <v>-1137000</v>
          </cell>
        </row>
        <row r="622">
          <cell r="A622">
            <v>24200409</v>
          </cell>
          <cell r="B622" t="str">
            <v>MC&amp;AL-FLAT BILL</v>
          </cell>
          <cell r="C622">
            <v>0</v>
          </cell>
          <cell r="D622">
            <v>0</v>
          </cell>
        </row>
        <row r="623">
          <cell r="A623">
            <v>24200556</v>
          </cell>
          <cell r="B623" t="str">
            <v>MC&amp;AL-DEF REV-LAKE LOT RENTALS</v>
          </cell>
          <cell r="C623">
            <v>-1977394.41</v>
          </cell>
          <cell r="D623">
            <v>-1977394.41</v>
          </cell>
        </row>
        <row r="624">
          <cell r="A624">
            <v>24200560</v>
          </cell>
          <cell r="B624" t="str">
            <v>MC&amp;AL-UPS/TSA REFUND</v>
          </cell>
          <cell r="C624">
            <v>0</v>
          </cell>
          <cell r="D624">
            <v>0</v>
          </cell>
        </row>
        <row r="625">
          <cell r="A625">
            <v>24200933</v>
          </cell>
          <cell r="B625" t="str">
            <v>MC&amp;AL-DEFERRED COMP-CURRENT</v>
          </cell>
          <cell r="C625">
            <v>-3807661.41</v>
          </cell>
          <cell r="D625">
            <v>-3807661.41</v>
          </cell>
        </row>
        <row r="626">
          <cell r="A626">
            <v>24200936</v>
          </cell>
          <cell r="B626" t="str">
            <v>MC&amp;AL-PENSION</v>
          </cell>
          <cell r="C626">
            <v>0</v>
          </cell>
          <cell r="D626">
            <v>0</v>
          </cell>
        </row>
        <row r="627">
          <cell r="A627">
            <v>24200948</v>
          </cell>
          <cell r="B627" t="str">
            <v>MC&amp;AL-SEVERANCE</v>
          </cell>
          <cell r="C627">
            <v>-559839</v>
          </cell>
          <cell r="D627">
            <v>-559839</v>
          </cell>
        </row>
        <row r="628">
          <cell r="A628">
            <v>24200995</v>
          </cell>
          <cell r="B628" t="str">
            <v>MC&amp;AL-HEALTH REIMBURSEMENT ACCOUNT</v>
          </cell>
          <cell r="C628">
            <v>-1215223.8700000001</v>
          </cell>
          <cell r="D628">
            <v>-1215223.8700000001</v>
          </cell>
        </row>
        <row r="629">
          <cell r="A629">
            <v>24200999</v>
          </cell>
          <cell r="B629" t="str">
            <v>MC&amp;AL-MED INS RSRV-IBNR</v>
          </cell>
          <cell r="C629">
            <v>-12580933.619999999</v>
          </cell>
          <cell r="D629">
            <v>-12580933.619999999</v>
          </cell>
        </row>
        <row r="630">
          <cell r="A630">
            <v>24201020</v>
          </cell>
          <cell r="B630" t="str">
            <v>MC&amp;AL-SERP-SFAS 87</v>
          </cell>
          <cell r="C630">
            <v>-14046262</v>
          </cell>
          <cell r="D630">
            <v>-14046262</v>
          </cell>
        </row>
        <row r="631">
          <cell r="A631">
            <v>24201021</v>
          </cell>
          <cell r="B631" t="str">
            <v>MC&amp;AL-COSB-SFAS 87</v>
          </cell>
          <cell r="C631">
            <v>-929329</v>
          </cell>
          <cell r="D631">
            <v>-929329</v>
          </cell>
        </row>
        <row r="632">
          <cell r="A632">
            <v>24210800</v>
          </cell>
          <cell r="B632" t="str">
            <v>MC&amp;AL-COST OF REMOVAL</v>
          </cell>
          <cell r="C632">
            <v>0</v>
          </cell>
          <cell r="D632">
            <v>0</v>
          </cell>
        </row>
        <row r="633">
          <cell r="A633">
            <v>24400100</v>
          </cell>
          <cell r="B633" t="str">
            <v>DERIVATIVE INVESTMENT LIABILITY-CURRENT</v>
          </cell>
          <cell r="C633">
            <v>0</v>
          </cell>
          <cell r="D633">
            <v>0</v>
          </cell>
        </row>
        <row r="634">
          <cell r="A634">
            <v>24401110</v>
          </cell>
          <cell r="B634" t="str">
            <v>DERIV LIAB NHDG-ST-CMDTY-GAS</v>
          </cell>
          <cell r="C634">
            <v>0</v>
          </cell>
          <cell r="D634">
            <v>0</v>
          </cell>
        </row>
        <row r="635">
          <cell r="A635">
            <v>24401130</v>
          </cell>
          <cell r="B635" t="str">
            <v>DERIV LIAB NHDG-ST-CMDTY-ELEC</v>
          </cell>
          <cell r="C635">
            <v>-31110.68</v>
          </cell>
          <cell r="D635">
            <v>-31110.68</v>
          </cell>
        </row>
        <row r="636">
          <cell r="A636">
            <v>24401150</v>
          </cell>
          <cell r="B636" t="str">
            <v>DL-NHDG-ST-CMTY-MSC-PRICE PROT</v>
          </cell>
          <cell r="C636">
            <v>0</v>
          </cell>
          <cell r="D636">
            <v>0</v>
          </cell>
        </row>
        <row r="637">
          <cell r="A637">
            <v>25200000</v>
          </cell>
          <cell r="B637" t="str">
            <v>CUST ADV FOR CONSTRUCTION</v>
          </cell>
          <cell r="C637">
            <v>-145922.35</v>
          </cell>
          <cell r="D637">
            <v>-145922.35</v>
          </cell>
        </row>
        <row r="638">
          <cell r="A638">
            <v>25300011</v>
          </cell>
          <cell r="B638" t="str">
            <v>OTH DFR CR-OPC PREPAY ES COSTS</v>
          </cell>
          <cell r="C638">
            <v>-2071041</v>
          </cell>
          <cell r="D638">
            <v>-2071041</v>
          </cell>
        </row>
        <row r="639">
          <cell r="A639">
            <v>25300012</v>
          </cell>
          <cell r="B639" t="str">
            <v>OTH DFR CR-MEAG PREPAY ES COST</v>
          </cell>
          <cell r="C639">
            <v>-1185933</v>
          </cell>
          <cell r="D639">
            <v>-1185933</v>
          </cell>
        </row>
        <row r="640">
          <cell r="A640">
            <v>25300061</v>
          </cell>
          <cell r="B640" t="str">
            <v>OTH DEF CR-FL OVER RECOV-NONCUR</v>
          </cell>
          <cell r="C640">
            <v>0</v>
          </cell>
          <cell r="D640">
            <v>0</v>
          </cell>
        </row>
        <row r="641">
          <cell r="A641">
            <v>25300076</v>
          </cell>
          <cell r="B641" t="str">
            <v>OTHDEFCR-LEVLZN-NONCURR12MOS</v>
          </cell>
          <cell r="C641">
            <v>-25697078.48</v>
          </cell>
          <cell r="D641">
            <v>-25697078.48</v>
          </cell>
        </row>
        <row r="642">
          <cell r="A642">
            <v>25300252</v>
          </cell>
          <cell r="B642" t="str">
            <v>OT DEF CR-FIN CTR BAD DBT RSRV</v>
          </cell>
          <cell r="C642">
            <v>0</v>
          </cell>
          <cell r="D642">
            <v>0</v>
          </cell>
        </row>
        <row r="643">
          <cell r="A643">
            <v>25300253</v>
          </cell>
          <cell r="B643" t="str">
            <v>OD CR-FIN CTR PREM DISC RSRV</v>
          </cell>
          <cell r="C643">
            <v>0</v>
          </cell>
          <cell r="D643">
            <v>0</v>
          </cell>
        </row>
        <row r="644">
          <cell r="A644">
            <v>25300271</v>
          </cell>
          <cell r="B644" t="str">
            <v>TRANSMISSION PREPD MAINT CIAC</v>
          </cell>
          <cell r="C644">
            <v>-15324000.710000001</v>
          </cell>
          <cell r="D644">
            <v>-15324000.710000001</v>
          </cell>
        </row>
        <row r="645">
          <cell r="A645">
            <v>25300312</v>
          </cell>
          <cell r="B645" t="str">
            <v>OTH DEF CR - CCC LEVELIZED RENTS</v>
          </cell>
          <cell r="C645">
            <v>-235187.04</v>
          </cell>
          <cell r="D645">
            <v>-235187.04</v>
          </cell>
        </row>
        <row r="646">
          <cell r="A646">
            <v>25300363</v>
          </cell>
          <cell r="B646" t="str">
            <v>OTH DEF CR-PREPAID FBR-SOCOM</v>
          </cell>
          <cell r="C646">
            <v>-712209.07</v>
          </cell>
          <cell r="D646">
            <v>-712209.07</v>
          </cell>
        </row>
        <row r="647">
          <cell r="A647">
            <v>25300392</v>
          </cell>
          <cell r="B647" t="str">
            <v>OTH DEF CR-ODL-PREPAID RENT-LT</v>
          </cell>
          <cell r="C647">
            <v>-3131814.29</v>
          </cell>
          <cell r="D647">
            <v>-3131814.29</v>
          </cell>
        </row>
        <row r="648">
          <cell r="A648">
            <v>25300393</v>
          </cell>
          <cell r="B648" t="str">
            <v>OTH DEF CR-PREPAID FBR-AT&amp;T</v>
          </cell>
          <cell r="C648">
            <v>0</v>
          </cell>
          <cell r="D648">
            <v>0</v>
          </cell>
        </row>
        <row r="649">
          <cell r="A649">
            <v>25300394</v>
          </cell>
          <cell r="B649" t="str">
            <v>OTH DEF CR-ODL-PREPAID RENT-ST</v>
          </cell>
          <cell r="C649">
            <v>-9727709.9900000002</v>
          </cell>
          <cell r="D649">
            <v>-9727709.9900000002</v>
          </cell>
        </row>
        <row r="650">
          <cell r="A650">
            <v>25300400</v>
          </cell>
          <cell r="B650" t="str">
            <v>OTH DEF CR-TRNS-PREPAID CIAC TAXABLE</v>
          </cell>
          <cell r="C650">
            <v>-3749296.5</v>
          </cell>
          <cell r="D650">
            <v>-3749296.5</v>
          </cell>
        </row>
        <row r="651">
          <cell r="A651">
            <v>25300480</v>
          </cell>
          <cell r="B651" t="str">
            <v>ADV CONTRI-AID OF CONSTRUCTION</v>
          </cell>
          <cell r="C651">
            <v>-9941153.6899999995</v>
          </cell>
          <cell r="D651">
            <v>-9941153.6899999995</v>
          </cell>
        </row>
        <row r="652">
          <cell r="A652">
            <v>25300734</v>
          </cell>
          <cell r="B652" t="str">
            <v>OTH DEF CR-DEF COMP-SAV</v>
          </cell>
          <cell r="C652">
            <v>-4657599.3600000003</v>
          </cell>
          <cell r="D652">
            <v>-4657599.3600000003</v>
          </cell>
        </row>
        <row r="653">
          <cell r="A653">
            <v>25300735</v>
          </cell>
          <cell r="B653" t="str">
            <v>OTH DEF CR-EMPL DEF COMP</v>
          </cell>
          <cell r="C653">
            <v>-24198393.960000001</v>
          </cell>
          <cell r="D653">
            <v>-24198393.960000001</v>
          </cell>
        </row>
        <row r="654">
          <cell r="A654">
            <v>25300926</v>
          </cell>
          <cell r="B654" t="str">
            <v>OTH DEF CR-CPCTY BYBK-VOGTLE</v>
          </cell>
          <cell r="C654">
            <v>-3746000</v>
          </cell>
          <cell r="D654">
            <v>-3746000</v>
          </cell>
        </row>
        <row r="655">
          <cell r="A655">
            <v>25300996</v>
          </cell>
          <cell r="B655" t="str">
            <v>DISTRIBUTION-PPD MAINT</v>
          </cell>
          <cell r="C655">
            <v>-2539346.98</v>
          </cell>
          <cell r="D655">
            <v>-2539346.98</v>
          </cell>
        </row>
        <row r="656">
          <cell r="A656">
            <v>25301010</v>
          </cell>
          <cell r="B656" t="str">
            <v>OTH DEF CR-MCDONOUGH CC</v>
          </cell>
          <cell r="C656">
            <v>-1786610.24</v>
          </cell>
          <cell r="D656">
            <v>-1786610.24</v>
          </cell>
        </row>
        <row r="657">
          <cell r="A657" t="str">
            <v>2535009G</v>
          </cell>
          <cell r="B657" t="str">
            <v>OTH DEF CR-BOD-SAV</v>
          </cell>
          <cell r="C657">
            <v>-1719157.95</v>
          </cell>
          <cell r="D657">
            <v>-1719157.95</v>
          </cell>
        </row>
        <row r="658">
          <cell r="A658" t="str">
            <v>2535601G</v>
          </cell>
          <cell r="B658" t="str">
            <v>OD CR-BOD-PHNTM STK-CABLIK</v>
          </cell>
          <cell r="C658">
            <v>-1286432.6200000001</v>
          </cell>
          <cell r="D658">
            <v>-1286432.6200000001</v>
          </cell>
        </row>
        <row r="659">
          <cell r="A659" t="str">
            <v>2536000G</v>
          </cell>
          <cell r="B659" t="str">
            <v>OTH DEF CR-BOD-PNSN BYOT-GNANN</v>
          </cell>
          <cell r="C659">
            <v>0</v>
          </cell>
          <cell r="D659">
            <v>0</v>
          </cell>
        </row>
        <row r="660">
          <cell r="A660" t="str">
            <v>2536002G</v>
          </cell>
          <cell r="B660" t="str">
            <v>OD CR-BOD-PNSN BYOT-LIENTZ</v>
          </cell>
          <cell r="C660">
            <v>0</v>
          </cell>
          <cell r="D660">
            <v>0</v>
          </cell>
        </row>
        <row r="661">
          <cell r="A661" t="str">
            <v>2536003G</v>
          </cell>
          <cell r="B661" t="str">
            <v>OD CR-BOD-PNSN BYOT-MILLER</v>
          </cell>
          <cell r="C661">
            <v>0</v>
          </cell>
          <cell r="D661">
            <v>0</v>
          </cell>
        </row>
        <row r="662">
          <cell r="A662" t="str">
            <v>2536004G</v>
          </cell>
          <cell r="B662" t="str">
            <v>OD CR-BOD-PNSN BYOT-VEREEN</v>
          </cell>
          <cell r="C662">
            <v>0</v>
          </cell>
          <cell r="D662">
            <v>0</v>
          </cell>
        </row>
        <row r="663">
          <cell r="A663" t="str">
            <v>2536301G</v>
          </cell>
          <cell r="B663" t="str">
            <v>OTH DEF CR-BOD-PRM-LIENTZ</v>
          </cell>
          <cell r="C663">
            <v>0</v>
          </cell>
          <cell r="D663">
            <v>0</v>
          </cell>
        </row>
        <row r="664">
          <cell r="A664" t="str">
            <v>2536303G</v>
          </cell>
          <cell r="B664" t="str">
            <v>OTH DEF CR-BOD-PRM-TALLENT</v>
          </cell>
          <cell r="C664">
            <v>-507395</v>
          </cell>
          <cell r="D664">
            <v>-507395</v>
          </cell>
        </row>
        <row r="665">
          <cell r="A665" t="str">
            <v>2536601G</v>
          </cell>
          <cell r="B665" t="str">
            <v>OTH DEF CR-BOD-STK-BELL</v>
          </cell>
          <cell r="C665">
            <v>0</v>
          </cell>
          <cell r="D665">
            <v>0</v>
          </cell>
        </row>
        <row r="666">
          <cell r="A666" t="str">
            <v>2536602G</v>
          </cell>
          <cell r="B666" t="str">
            <v>OTH DEF CR-BOD-STK-BROWN</v>
          </cell>
          <cell r="C666">
            <v>-1409582.49</v>
          </cell>
          <cell r="D666">
            <v>-1409582.49</v>
          </cell>
        </row>
        <row r="667">
          <cell r="A667" t="str">
            <v>2536604G</v>
          </cell>
          <cell r="B667" t="str">
            <v>OTH DEF CR-BOD-STK-CABLIK</v>
          </cell>
          <cell r="C667">
            <v>-647728.77</v>
          </cell>
          <cell r="D667">
            <v>-647728.77</v>
          </cell>
        </row>
        <row r="668">
          <cell r="A668" t="str">
            <v>2536606G</v>
          </cell>
          <cell r="B668" t="str">
            <v>OTH DEF CR-BOD-STK-HARDMAN</v>
          </cell>
          <cell r="C668">
            <v>0</v>
          </cell>
          <cell r="D668">
            <v>0</v>
          </cell>
        </row>
        <row r="669">
          <cell r="A669" t="str">
            <v>2536607G</v>
          </cell>
          <cell r="B669" t="str">
            <v>OTH DEF CR-BOD-STK-LIENTZ</v>
          </cell>
          <cell r="C669">
            <v>0</v>
          </cell>
          <cell r="D669">
            <v>0</v>
          </cell>
        </row>
        <row r="670">
          <cell r="A670" t="str">
            <v>2536610G</v>
          </cell>
          <cell r="B670" t="str">
            <v>OTH DEF CR-BOD-STK-THOMPSON</v>
          </cell>
          <cell r="C670">
            <v>0</v>
          </cell>
          <cell r="D670">
            <v>0</v>
          </cell>
        </row>
        <row r="671">
          <cell r="A671" t="str">
            <v>2536611G</v>
          </cell>
          <cell r="B671" t="str">
            <v>OTH DEF CR-BOD-STK-VEREEN</v>
          </cell>
          <cell r="C671">
            <v>0</v>
          </cell>
          <cell r="D671">
            <v>0</v>
          </cell>
        </row>
        <row r="672">
          <cell r="A672" t="str">
            <v>2536612G</v>
          </cell>
          <cell r="B672" t="str">
            <v>OTH DEF CR-BOD-STK-WOOD</v>
          </cell>
          <cell r="C672">
            <v>0</v>
          </cell>
          <cell r="D672">
            <v>0</v>
          </cell>
        </row>
        <row r="673">
          <cell r="A673" t="str">
            <v>2536613G</v>
          </cell>
          <cell r="B673" t="str">
            <v>OTH DEF CR-BOD-STOCK-SAV</v>
          </cell>
          <cell r="C673">
            <v>0</v>
          </cell>
          <cell r="D673">
            <v>0</v>
          </cell>
        </row>
        <row r="674">
          <cell r="A674" t="str">
            <v>2536614G</v>
          </cell>
          <cell r="B674" t="str">
            <v>OTH DEF CR-BOD-STK-TATUM</v>
          </cell>
          <cell r="C674">
            <v>-410336.54</v>
          </cell>
          <cell r="D674">
            <v>-410336.54</v>
          </cell>
        </row>
        <row r="675">
          <cell r="A675" t="str">
            <v>2536615G</v>
          </cell>
          <cell r="B675" t="str">
            <v>OTH DEF CR-BOD-STOCK</v>
          </cell>
          <cell r="C675">
            <v>-465054.42</v>
          </cell>
          <cell r="D675">
            <v>-465054.42</v>
          </cell>
        </row>
        <row r="676">
          <cell r="A676" t="str">
            <v>2536616G</v>
          </cell>
          <cell r="B676" t="str">
            <v>OTH DEF DR-BOD-STK-TARBUTTON</v>
          </cell>
          <cell r="C676">
            <v>-332627.28000000003</v>
          </cell>
          <cell r="D676">
            <v>-332627.28000000003</v>
          </cell>
        </row>
        <row r="677">
          <cell r="A677" t="str">
            <v>2536617G</v>
          </cell>
          <cell r="B677" t="str">
            <v>OTH DEF CR-BOD-STK-STELLING</v>
          </cell>
          <cell r="C677">
            <v>-268403.71999999997</v>
          </cell>
          <cell r="D677">
            <v>-268403.71999999997</v>
          </cell>
        </row>
        <row r="678">
          <cell r="A678" t="str">
            <v>2536618G</v>
          </cell>
          <cell r="B678" t="str">
            <v>OTH DEF CR-BOD-STK-COOPER</v>
          </cell>
          <cell r="C678">
            <v>-134153.4</v>
          </cell>
          <cell r="D678">
            <v>-134153.4</v>
          </cell>
        </row>
        <row r="679">
          <cell r="A679" t="str">
            <v>2536619G</v>
          </cell>
          <cell r="B679" t="str">
            <v>OTH DEF CR-BOD-STK-GELLERSTEDT</v>
          </cell>
          <cell r="C679">
            <v>-134153.4</v>
          </cell>
          <cell r="D679">
            <v>-134153.4</v>
          </cell>
        </row>
        <row r="680">
          <cell r="A680" t="str">
            <v>2536620G</v>
          </cell>
          <cell r="B680" t="str">
            <v>OTH DEF CR-BOD-STK-BURNS</v>
          </cell>
          <cell r="C680">
            <v>-115048.29</v>
          </cell>
          <cell r="D680">
            <v>-115048.29</v>
          </cell>
        </row>
        <row r="681">
          <cell r="A681">
            <v>25400020</v>
          </cell>
          <cell r="B681" t="str">
            <v>OTH REG LIAB-PTC SETTLEMENT</v>
          </cell>
          <cell r="C681">
            <v>0</v>
          </cell>
          <cell r="D681">
            <v>0</v>
          </cell>
        </row>
        <row r="682">
          <cell r="A682">
            <v>25400021</v>
          </cell>
          <cell r="B682" t="str">
            <v>OTH REG LIAB-PTC SETTLEMENT CURRENT</v>
          </cell>
          <cell r="C682">
            <v>0</v>
          </cell>
          <cell r="D682">
            <v>0</v>
          </cell>
        </row>
        <row r="683">
          <cell r="A683">
            <v>25400022</v>
          </cell>
          <cell r="B683" t="str">
            <v>ORL-BOWEN UNIT 6 GAIN-NONCUR</v>
          </cell>
          <cell r="C683">
            <v>0</v>
          </cell>
          <cell r="D683">
            <v>0</v>
          </cell>
        </row>
        <row r="684">
          <cell r="A684">
            <v>25400023</v>
          </cell>
          <cell r="B684" t="str">
            <v>ORL-BOWEN UNIT 6 GAIN-CUR</v>
          </cell>
          <cell r="C684">
            <v>0</v>
          </cell>
          <cell r="D684">
            <v>0</v>
          </cell>
        </row>
        <row r="685">
          <cell r="A685">
            <v>25400650</v>
          </cell>
          <cell r="B685" t="str">
            <v>OTH REG LIAB - ECCR</v>
          </cell>
          <cell r="C685">
            <v>0</v>
          </cell>
          <cell r="D685">
            <v>0</v>
          </cell>
        </row>
        <row r="686">
          <cell r="A686">
            <v>25400719</v>
          </cell>
          <cell r="B686" t="str">
            <v>ORL-GREEN ENERGY OVERRECOVERY</v>
          </cell>
          <cell r="C686">
            <v>0</v>
          </cell>
          <cell r="D686">
            <v>0</v>
          </cell>
        </row>
        <row r="687">
          <cell r="A687">
            <v>25400800</v>
          </cell>
          <cell r="B687" t="str">
            <v>ORL-COST OF REMOVAL</v>
          </cell>
          <cell r="C687">
            <v>0</v>
          </cell>
          <cell r="D687">
            <v>0</v>
          </cell>
        </row>
        <row r="688">
          <cell r="A688">
            <v>25401051</v>
          </cell>
          <cell r="B688" t="str">
            <v>OTH REG LIAB - DSM OVER-RECOVERY  NON CUURRENT</v>
          </cell>
          <cell r="C688">
            <v>0</v>
          </cell>
          <cell r="D688">
            <v>0</v>
          </cell>
        </row>
        <row r="689">
          <cell r="A689">
            <v>25405110</v>
          </cell>
          <cell r="B689" t="str">
            <v>OTH REG LIAB STM PROD ARO</v>
          </cell>
          <cell r="C689">
            <v>-5255640.57</v>
          </cell>
          <cell r="D689">
            <v>-5255640.57</v>
          </cell>
        </row>
        <row r="690">
          <cell r="A690">
            <v>25405120</v>
          </cell>
          <cell r="B690" t="str">
            <v>OTH REG LIAB NUC PROD ARO</v>
          </cell>
          <cell r="C690">
            <v>-433558866.01999998</v>
          </cell>
          <cell r="D690">
            <v>-433558866.01999998</v>
          </cell>
        </row>
        <row r="691">
          <cell r="A691">
            <v>25405130</v>
          </cell>
          <cell r="B691" t="str">
            <v>OTH REG LIAB HYDRO ARO</v>
          </cell>
          <cell r="C691">
            <v>-631896.47</v>
          </cell>
          <cell r="D691">
            <v>-631896.47</v>
          </cell>
        </row>
        <row r="692">
          <cell r="A692">
            <v>25405150</v>
          </cell>
          <cell r="B692" t="str">
            <v>OTH REG LIAB TRNS PLT ARO</v>
          </cell>
          <cell r="C692">
            <v>139497.59</v>
          </cell>
          <cell r="D692">
            <v>139497.59</v>
          </cell>
        </row>
        <row r="693">
          <cell r="A693">
            <v>25405160</v>
          </cell>
          <cell r="B693" t="str">
            <v>OTH REG LIAB DIST PLT ARO</v>
          </cell>
          <cell r="C693">
            <v>-217183.55</v>
          </cell>
          <cell r="D693">
            <v>-217183.55</v>
          </cell>
        </row>
        <row r="694">
          <cell r="A694">
            <v>25405190</v>
          </cell>
          <cell r="B694" t="str">
            <v>OTH REG LIAB GEN PLT ARO</v>
          </cell>
          <cell r="C694">
            <v>-3097962.01</v>
          </cell>
          <cell r="D694">
            <v>-3097962.01</v>
          </cell>
        </row>
        <row r="695">
          <cell r="A695">
            <v>25500101</v>
          </cell>
          <cell r="B695" t="str">
            <v>ACCUM DEF INVST TAX CR-ELEC-3%</v>
          </cell>
          <cell r="C695">
            <v>-0.04</v>
          </cell>
          <cell r="D695">
            <v>-0.04</v>
          </cell>
        </row>
        <row r="696">
          <cell r="A696">
            <v>25500102</v>
          </cell>
          <cell r="B696" t="str">
            <v>ACCUM DEF INVST TAX CR-ELEC-4%</v>
          </cell>
          <cell r="C696">
            <v>-962545.21</v>
          </cell>
          <cell r="D696">
            <v>-962545.21</v>
          </cell>
        </row>
        <row r="697">
          <cell r="A697">
            <v>25500105</v>
          </cell>
          <cell r="B697" t="str">
            <v>ACCUM DEF INVST TX CR-ELEC-10%</v>
          </cell>
          <cell r="C697">
            <v>-158580290.75</v>
          </cell>
          <cell r="D697">
            <v>-158580290.75</v>
          </cell>
        </row>
        <row r="698">
          <cell r="A698">
            <v>25500108</v>
          </cell>
          <cell r="B698" t="str">
            <v>ACCM DEF INVTX CR-ELEC-10%-SAV</v>
          </cell>
          <cell r="C698">
            <v>0.01</v>
          </cell>
          <cell r="D698">
            <v>0.01</v>
          </cell>
        </row>
        <row r="699">
          <cell r="A699">
            <v>25500109</v>
          </cell>
          <cell r="B699" t="str">
            <v>ACCUM DEF INVEST TX CR-ELEC-30%</v>
          </cell>
          <cell r="C699">
            <v>-109756302.90000001</v>
          </cell>
          <cell r="D699">
            <v>-109756302.90000001</v>
          </cell>
        </row>
        <row r="700">
          <cell r="A700">
            <v>25700032</v>
          </cell>
          <cell r="B700" t="str">
            <v>FMB - 11 5/8% - AUGUST 2000</v>
          </cell>
          <cell r="C700">
            <v>0</v>
          </cell>
          <cell r="D700">
            <v>0</v>
          </cell>
        </row>
        <row r="701">
          <cell r="A701" t="str">
            <v>2570034G</v>
          </cell>
          <cell r="B701" t="str">
            <v>UA GAIN RQ DBT-FMB-7.7%/2025</v>
          </cell>
          <cell r="C701">
            <v>-309269.90999999997</v>
          </cell>
          <cell r="D701">
            <v>-309269.90999999997</v>
          </cell>
        </row>
        <row r="702">
          <cell r="A702" t="str">
            <v>2570036G</v>
          </cell>
          <cell r="B702" t="str">
            <v>UA GN RQ DBT-FMB-7.625%/2023</v>
          </cell>
          <cell r="C702">
            <v>-322401.26</v>
          </cell>
          <cell r="D702">
            <v>-322401.26</v>
          </cell>
        </row>
        <row r="703">
          <cell r="A703" t="str">
            <v>2570038G</v>
          </cell>
          <cell r="B703" t="str">
            <v>UA GN RQ DBT-FMB-7.75%/2023</v>
          </cell>
          <cell r="C703">
            <v>-20271.38</v>
          </cell>
          <cell r="D703">
            <v>-20271.38</v>
          </cell>
        </row>
        <row r="704">
          <cell r="A704">
            <v>25700932</v>
          </cell>
          <cell r="B704" t="str">
            <v>FMB - 11 5/8% - AUGUST 2000 (CONTRA)</v>
          </cell>
          <cell r="C704">
            <v>0</v>
          </cell>
          <cell r="D704">
            <v>0</v>
          </cell>
        </row>
        <row r="705">
          <cell r="A705" t="str">
            <v>2570934G</v>
          </cell>
          <cell r="B705" t="str">
            <v>UA GN RQ DBT-FMB-7.7%/2025-CR</v>
          </cell>
          <cell r="C705">
            <v>233033.7</v>
          </cell>
          <cell r="D705">
            <v>233033.7</v>
          </cell>
        </row>
        <row r="706">
          <cell r="A706" t="str">
            <v>2570936G</v>
          </cell>
          <cell r="B706" t="str">
            <v>UA GN RQ DBT-FMB-7.625/2023-CR</v>
          </cell>
          <cell r="C706">
            <v>262396.05</v>
          </cell>
          <cell r="D706">
            <v>262396.05</v>
          </cell>
        </row>
        <row r="707">
          <cell r="A707" t="str">
            <v>2570938G</v>
          </cell>
          <cell r="B707" t="str">
            <v>UA GN RQ DBT-FMB-7.75%/2023-CR</v>
          </cell>
          <cell r="C707">
            <v>16446.79</v>
          </cell>
          <cell r="D707">
            <v>16446.79</v>
          </cell>
        </row>
        <row r="708">
          <cell r="A708" t="str">
            <v>2570991G</v>
          </cell>
          <cell r="B708" t="str">
            <v>UA GN RQ DBT - CURRENT CONTRA</v>
          </cell>
          <cell r="C708">
            <v>23732.17</v>
          </cell>
          <cell r="D708">
            <v>23732.17</v>
          </cell>
        </row>
        <row r="709">
          <cell r="A709" t="str">
            <v>2570999G</v>
          </cell>
          <cell r="B709" t="str">
            <v>UNA GN RQ DEBT-CURRENT</v>
          </cell>
          <cell r="C709">
            <v>-23732.17</v>
          </cell>
          <cell r="D709">
            <v>-23732.17</v>
          </cell>
        </row>
        <row r="710">
          <cell r="A710">
            <v>70610000</v>
          </cell>
          <cell r="B710" t="str">
            <v>JULIETTE METROLOGY LAB</v>
          </cell>
          <cell r="C710">
            <v>232108.52</v>
          </cell>
          <cell r="D710">
            <v>232108.52</v>
          </cell>
        </row>
        <row r="711">
          <cell r="A711">
            <v>70620000</v>
          </cell>
          <cell r="B711" t="str">
            <v>REPAIR SHOP GENERAL</v>
          </cell>
          <cell r="C711">
            <v>95082.559999999998</v>
          </cell>
          <cell r="D711">
            <v>95082.559999999998</v>
          </cell>
        </row>
        <row r="712">
          <cell r="A712">
            <v>70620001</v>
          </cell>
          <cell r="B712" t="str">
            <v>REPAIR SHOP-RECLAIM OIL</v>
          </cell>
          <cell r="C712">
            <v>-141315.57999999999</v>
          </cell>
          <cell r="D712">
            <v>-141315.57999999999</v>
          </cell>
        </row>
        <row r="713">
          <cell r="A713">
            <v>80100000</v>
          </cell>
          <cell r="B713" t="str">
            <v>NON-AFFILIATE CJOS-BILLABLE</v>
          </cell>
          <cell r="C713">
            <v>58026.080000000002</v>
          </cell>
          <cell r="D713">
            <v>58026.080000000002</v>
          </cell>
        </row>
        <row r="714">
          <cell r="A714">
            <v>81000000</v>
          </cell>
          <cell r="B714" t="str">
            <v>CUST JOB ORDER-TO BE BILLED</v>
          </cell>
          <cell r="C714">
            <v>0</v>
          </cell>
          <cell r="D714">
            <v>0</v>
          </cell>
        </row>
        <row r="715">
          <cell r="A715">
            <v>81000717</v>
          </cell>
          <cell r="B715" t="str">
            <v>CUST JO TO BE BILLED-WAR GTC</v>
          </cell>
          <cell r="C715">
            <v>0</v>
          </cell>
          <cell r="D715">
            <v>0</v>
          </cell>
        </row>
        <row r="716">
          <cell r="A716">
            <v>81000718</v>
          </cell>
          <cell r="B716" t="str">
            <v>CUST JO TO BE BILLED- WAR-MEAG</v>
          </cell>
          <cell r="C716">
            <v>0</v>
          </cell>
          <cell r="D716">
            <v>0</v>
          </cell>
        </row>
        <row r="717">
          <cell r="A717">
            <v>81000719</v>
          </cell>
          <cell r="B717" t="str">
            <v>CUST JO TO BE BILLED-WAR-DALTN</v>
          </cell>
          <cell r="C717">
            <v>689.15</v>
          </cell>
          <cell r="D717">
            <v>689.15</v>
          </cell>
        </row>
        <row r="718">
          <cell r="A718">
            <v>81000724</v>
          </cell>
          <cell r="B718" t="str">
            <v>CJO-CUSTOMER OWNED FACILITIES</v>
          </cell>
          <cell r="C718">
            <v>50473.18</v>
          </cell>
          <cell r="D718">
            <v>50473.18</v>
          </cell>
        </row>
        <row r="719">
          <cell r="A719">
            <v>81000725</v>
          </cell>
          <cell r="B719" t="str">
            <v>CJO-SALE OF NEW MATERIAL</v>
          </cell>
          <cell r="C719">
            <v>-261505.75</v>
          </cell>
          <cell r="D719">
            <v>-261505.75</v>
          </cell>
        </row>
        <row r="720">
          <cell r="A720">
            <v>81000727</v>
          </cell>
          <cell r="B720" t="str">
            <v>CJO-OUTDOOR LIGHTING SPORTS</v>
          </cell>
          <cell r="C720">
            <v>0</v>
          </cell>
          <cell r="D720">
            <v>0</v>
          </cell>
        </row>
        <row r="721">
          <cell r="A721">
            <v>81000728</v>
          </cell>
          <cell r="B721" t="str">
            <v>CJO-OUTDOOR LIGHTING NEC</v>
          </cell>
          <cell r="C721">
            <v>94733.15</v>
          </cell>
          <cell r="D721">
            <v>94733.15</v>
          </cell>
        </row>
        <row r="722">
          <cell r="A722">
            <v>81000729</v>
          </cell>
          <cell r="B722" t="str">
            <v>CJO-OUTDOOR LIGHTING HIGH MAST</v>
          </cell>
          <cell r="C722">
            <v>-79802.25</v>
          </cell>
          <cell r="D722">
            <v>-79802.25</v>
          </cell>
        </row>
        <row r="723">
          <cell r="A723">
            <v>81000730</v>
          </cell>
          <cell r="B723" t="str">
            <v>CJO-OUTDR LIGHT SALE MAINT</v>
          </cell>
          <cell r="C723">
            <v>0</v>
          </cell>
          <cell r="D723">
            <v>0</v>
          </cell>
        </row>
        <row r="724">
          <cell r="A724">
            <v>81000732</v>
          </cell>
          <cell r="B724" t="str">
            <v>CJO-TEMPORARY LINE RELOCATION</v>
          </cell>
          <cell r="C724">
            <v>-29195.03</v>
          </cell>
          <cell r="D724">
            <v>-29195.03</v>
          </cell>
        </row>
        <row r="725">
          <cell r="A725">
            <v>81000735</v>
          </cell>
          <cell r="B725" t="str">
            <v>CJO-NETWORK UG SPECIAL PROJ</v>
          </cell>
          <cell r="C725">
            <v>0</v>
          </cell>
          <cell r="D725">
            <v>0</v>
          </cell>
        </row>
        <row r="726">
          <cell r="A726">
            <v>81000736</v>
          </cell>
          <cell r="B726" t="str">
            <v>CJO T/B BILL-INTERCON O&amp;M SVC</v>
          </cell>
          <cell r="C726">
            <v>433.93</v>
          </cell>
          <cell r="D726">
            <v>433.93</v>
          </cell>
        </row>
        <row r="727">
          <cell r="A727">
            <v>81000739</v>
          </cell>
          <cell r="B727" t="str">
            <v>CJO-OUTDOOR LIGHT MISC SVCS</v>
          </cell>
          <cell r="C727">
            <v>7127.0100000000102</v>
          </cell>
          <cell r="D727">
            <v>7127.0100000000102</v>
          </cell>
        </row>
        <row r="728">
          <cell r="A728">
            <v>81900000</v>
          </cell>
          <cell r="B728" t="str">
            <v>CO JOB ORDERS-ENVIRONMENTAL</v>
          </cell>
          <cell r="C728">
            <v>966470.37</v>
          </cell>
          <cell r="D728">
            <v>966470.37</v>
          </cell>
        </row>
        <row r="729">
          <cell r="A729" t="str">
            <v>Total</v>
          </cell>
          <cell r="B729" t="str">
            <v>Total</v>
          </cell>
          <cell r="C729">
            <v>714560325.81000102</v>
          </cell>
          <cell r="D729">
            <v>714560325.81000102</v>
          </cell>
        </row>
        <row r="730">
          <cell r="A730" t="str">
            <v xml:space="preserve"> </v>
          </cell>
        </row>
        <row r="731">
          <cell r="A731" t="str">
            <v xml:space="preserve"> </v>
          </cell>
        </row>
        <row r="732">
          <cell r="A732" t="str">
            <v xml:space="preserve">Database: </v>
          </cell>
          <cell r="C732" t="str">
            <v xml:space="preserve">Georgia Power </v>
          </cell>
        </row>
        <row r="733">
          <cell r="A733" t="str">
            <v xml:space="preserve">Information View: </v>
          </cell>
          <cell r="C733" t="str">
            <v xml:space="preserve">None </v>
          </cell>
        </row>
        <row r="734">
          <cell r="A734" t="str">
            <v xml:space="preserve">Loaded Query Name: </v>
          </cell>
          <cell r="C734" t="str">
            <v xml:space="preserve">S:\Workgroups\GPC Corporate Accounting\Tax Accounting\SOFIA\Annual DTA_DTL Check\Material DTA-DTL Analysis 2.txt </v>
          </cell>
        </row>
        <row r="735">
          <cell r="A735" t="str">
            <v xml:space="preserve">Months: </v>
          </cell>
          <cell r="C735" t="str">
            <v xml:space="preserve">Jan 18-Mar 18 </v>
          </cell>
          <cell r="D735" t="str">
            <v xml:space="preserve"> Jan 18-Mar 18 </v>
          </cell>
        </row>
        <row r="736">
          <cell r="A736" t="str">
            <v xml:space="preserve"> </v>
          </cell>
        </row>
        <row r="737">
          <cell r="A737" t="str">
            <v xml:space="preserve">PerForming RCN: </v>
          </cell>
        </row>
        <row r="738">
          <cell r="A738" t="str">
            <v xml:space="preserve">Activity: </v>
          </cell>
        </row>
        <row r="739">
          <cell r="A739" t="str">
            <v xml:space="preserve">Resource Type: </v>
          </cell>
        </row>
        <row r="740">
          <cell r="A740" t="str">
            <v xml:space="preserve">Ferc Sub: </v>
          </cell>
          <cell r="C740" t="str">
            <v>Incl 14200902 thru 14200902</v>
          </cell>
          <cell r="D740" t="str">
            <v xml:space="preserve"> Incl 14200904 thru 14200904</v>
          </cell>
        </row>
        <row r="741">
          <cell r="A741" t="str">
            <v xml:space="preserve">Project: </v>
          </cell>
        </row>
        <row r="742">
          <cell r="A742" t="str">
            <v xml:space="preserve">Location: </v>
          </cell>
        </row>
        <row r="743">
          <cell r="A743" t="str">
            <v xml:space="preserve">Receiving ORG: </v>
          </cell>
        </row>
        <row r="744">
          <cell r="A744" t="str">
            <v xml:space="preserve">Allocation Indicator: </v>
          </cell>
        </row>
        <row r="745">
          <cell r="A745" t="str">
            <v xml:space="preserve">Work Order: </v>
          </cell>
        </row>
        <row r="746">
          <cell r="A746" t="str">
            <v xml:space="preserve">Billing Work Order: </v>
          </cell>
        </row>
        <row r="747">
          <cell r="A747" t="str">
            <v xml:space="preserve">Company: </v>
          </cell>
          <cell r="C747" t="str">
            <v xml:space="preserve">Incl GPC  thru GPC </v>
          </cell>
          <cell r="D747" t="str">
            <v xml:space="preserve"> Incl PFC  thru PFC </v>
          </cell>
        </row>
        <row r="748">
          <cell r="A748" t="str">
            <v xml:space="preserve"> </v>
          </cell>
        </row>
        <row r="749">
          <cell r="A749" t="str">
            <v xml:space="preserve">Drill Drown: </v>
          </cell>
        </row>
        <row r="750">
          <cell r="B750" t="str">
            <v xml:space="preserve"> PRCN </v>
          </cell>
          <cell r="C750" t="str">
            <v xml:space="preserve"> Activity </v>
          </cell>
          <cell r="D750" t="str">
            <v xml:space="preserve"> R/T 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>
        <row r="4">
          <cell r="A4" t="str">
            <v>ACCELERATED DEPRECIATION ECCR</v>
          </cell>
          <cell r="B4">
            <v>0</v>
          </cell>
          <cell r="D4">
            <v>0</v>
          </cell>
          <cell r="E4">
            <v>0</v>
          </cell>
          <cell r="H4">
            <v>0</v>
          </cell>
          <cell r="I4">
            <v>0</v>
          </cell>
          <cell r="J4">
            <v>0</v>
          </cell>
          <cell r="L4">
            <v>0</v>
          </cell>
          <cell r="M4">
            <v>0</v>
          </cell>
          <cell r="N4">
            <v>0</v>
          </cell>
          <cell r="P4">
            <v>0</v>
          </cell>
          <cell r="Q4">
            <v>0</v>
          </cell>
        </row>
        <row r="5">
          <cell r="A5" t="str">
            <v>ACCELERATED DEPRECIATION Electric</v>
          </cell>
          <cell r="B5">
            <v>0</v>
          </cell>
          <cell r="D5">
            <v>0</v>
          </cell>
          <cell r="E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M5">
            <v>0</v>
          </cell>
          <cell r="N5">
            <v>0</v>
          </cell>
          <cell r="P5">
            <v>0</v>
          </cell>
          <cell r="Q5">
            <v>0</v>
          </cell>
        </row>
        <row r="6">
          <cell r="A6" t="str">
            <v>ACCELERATED DEPRECIATION Nuclear Fuel</v>
          </cell>
          <cell r="B6">
            <v>0</v>
          </cell>
          <cell r="D6">
            <v>0</v>
          </cell>
          <cell r="E6">
            <v>0</v>
          </cell>
          <cell r="H6">
            <v>0</v>
          </cell>
          <cell r="I6">
            <v>0</v>
          </cell>
          <cell r="J6">
            <v>0</v>
          </cell>
          <cell r="L6">
            <v>0</v>
          </cell>
          <cell r="M6">
            <v>0</v>
          </cell>
          <cell r="N6">
            <v>0</v>
          </cell>
          <cell r="P6">
            <v>0</v>
          </cell>
          <cell r="Q6">
            <v>0</v>
          </cell>
        </row>
        <row r="7">
          <cell r="A7" t="str">
            <v>ACCELERATED DEPRECIATION PC</v>
          </cell>
          <cell r="B7">
            <v>0</v>
          </cell>
          <cell r="D7">
            <v>0</v>
          </cell>
          <cell r="E7">
            <v>0</v>
          </cell>
          <cell r="H7">
            <v>0</v>
          </cell>
          <cell r="I7">
            <v>0</v>
          </cell>
          <cell r="J7">
            <v>0</v>
          </cell>
          <cell r="L7">
            <v>0</v>
          </cell>
          <cell r="M7">
            <v>0</v>
          </cell>
          <cell r="N7">
            <v>0</v>
          </cell>
          <cell r="P7">
            <v>0</v>
          </cell>
          <cell r="Q7">
            <v>0</v>
          </cell>
        </row>
        <row r="8">
          <cell r="A8" t="str">
            <v>ACCELERATED DEPRECIATION ST ECCR</v>
          </cell>
          <cell r="B8">
            <v>0</v>
          </cell>
          <cell r="E8">
            <v>0</v>
          </cell>
          <cell r="F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  <cell r="M8">
            <v>0</v>
          </cell>
          <cell r="N8">
            <v>0</v>
          </cell>
          <cell r="P8">
            <v>0</v>
          </cell>
          <cell r="Q8">
            <v>0</v>
          </cell>
        </row>
        <row r="9">
          <cell r="A9" t="str">
            <v>ACCELERATED DEPRECIATION ST Electric</v>
          </cell>
          <cell r="B9">
            <v>0</v>
          </cell>
          <cell r="E9">
            <v>0</v>
          </cell>
          <cell r="F9">
            <v>0</v>
          </cell>
          <cell r="H9">
            <v>0</v>
          </cell>
          <cell r="I9">
            <v>0</v>
          </cell>
          <cell r="J9">
            <v>0</v>
          </cell>
          <cell r="L9">
            <v>0</v>
          </cell>
          <cell r="M9">
            <v>0</v>
          </cell>
          <cell r="N9">
            <v>0</v>
          </cell>
          <cell r="P9">
            <v>0</v>
          </cell>
          <cell r="Q9">
            <v>0</v>
          </cell>
        </row>
        <row r="10">
          <cell r="A10" t="str">
            <v>ACCELERATED DEPRECIATION ST Nuclear Fuel</v>
          </cell>
          <cell r="B10">
            <v>0</v>
          </cell>
          <cell r="E10">
            <v>0</v>
          </cell>
          <cell r="F10">
            <v>0</v>
          </cell>
          <cell r="H10">
            <v>0</v>
          </cell>
          <cell r="I10">
            <v>0</v>
          </cell>
          <cell r="J10">
            <v>0</v>
          </cell>
          <cell r="L10">
            <v>0</v>
          </cell>
          <cell r="M10">
            <v>0</v>
          </cell>
          <cell r="N10">
            <v>0</v>
          </cell>
          <cell r="P10">
            <v>0</v>
          </cell>
          <cell r="Q10">
            <v>0</v>
          </cell>
        </row>
        <row r="11">
          <cell r="A11" t="str">
            <v>ACCELERATED DEPRECIATION ST PC</v>
          </cell>
          <cell r="B11">
            <v>0</v>
          </cell>
          <cell r="E11">
            <v>0</v>
          </cell>
          <cell r="F11">
            <v>0</v>
          </cell>
          <cell r="H11">
            <v>0</v>
          </cell>
          <cell r="I11">
            <v>0</v>
          </cell>
          <cell r="J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</row>
        <row r="12">
          <cell r="A12" t="str">
            <v>BASIS DIFFERENCE Electric</v>
          </cell>
          <cell r="B12">
            <v>0</v>
          </cell>
          <cell r="D12">
            <v>0</v>
          </cell>
          <cell r="E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</row>
        <row r="13">
          <cell r="A13" t="str">
            <v>BASIS DIFFERENCE ST Electric</v>
          </cell>
          <cell r="B13">
            <v>0</v>
          </cell>
          <cell r="E13">
            <v>0</v>
          </cell>
          <cell r="F13">
            <v>0</v>
          </cell>
          <cell r="H13">
            <v>0</v>
          </cell>
          <cell r="I13">
            <v>0</v>
          </cell>
          <cell r="J13">
            <v>0</v>
          </cell>
          <cell r="L13">
            <v>0</v>
          </cell>
          <cell r="M13">
            <v>0</v>
          </cell>
          <cell r="N13">
            <v>0</v>
          </cell>
          <cell r="P13">
            <v>0</v>
          </cell>
          <cell r="Q13">
            <v>0</v>
          </cell>
        </row>
        <row r="14">
          <cell r="A14" t="str">
            <v>BASIS DIFFERENCE ST PC</v>
          </cell>
          <cell r="B14">
            <v>0</v>
          </cell>
          <cell r="E14">
            <v>0</v>
          </cell>
          <cell r="F14">
            <v>0</v>
          </cell>
          <cell r="H14">
            <v>0</v>
          </cell>
          <cell r="I14">
            <v>0</v>
          </cell>
          <cell r="J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</row>
        <row r="15">
          <cell r="A15" t="str">
            <v>DEFERRED GAIN ADJUSTMENTS</v>
          </cell>
          <cell r="B15">
            <v>0</v>
          </cell>
          <cell r="D15">
            <v>0</v>
          </cell>
          <cell r="E15">
            <v>0</v>
          </cell>
          <cell r="F15">
            <v>0</v>
          </cell>
          <cell r="H15">
            <v>0</v>
          </cell>
          <cell r="I15">
            <v>0</v>
          </cell>
          <cell r="J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</row>
        <row r="16">
          <cell r="A16" t="str">
            <v>T,D, &amp; A FEEDBACK</v>
          </cell>
          <cell r="B16">
            <v>0</v>
          </cell>
          <cell r="D16">
            <v>0</v>
          </cell>
          <cell r="E16">
            <v>0</v>
          </cell>
          <cell r="F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</row>
      </sheetData>
      <sheetData sheetId="41"/>
      <sheetData sheetId="42"/>
      <sheetData sheetId="43"/>
      <sheetData sheetId="44"/>
      <sheetData sheetId="4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A-DTL"/>
      <sheetName val="Provision &amp; Sofia Match up"/>
      <sheetName val="Pivot"/>
      <sheetName val="EXPORT 51060"/>
      <sheetName val="EXPORT Sofia"/>
      <sheetName val="RCLS-ECCR &amp; Environmtl Ins"/>
      <sheetName val="RCLS-Emississions Allowance"/>
      <sheetName val="RCLS-Fed Cap Loss CF"/>
      <sheetName val="RCLS-Mrkt Bsd Rts Subjct 2 fnd "/>
      <sheetName val="RCLS-K-1"/>
      <sheetName val="RCLS-FAS 133"/>
      <sheetName val="RCLS-FICA Tax Accrual"/>
      <sheetName val="RCLS-State Cap Loss CF"/>
      <sheetName val="RCLS-Plnt Brry-BssDif,263A,Dep"/>
      <sheetName val="MS - Deferred Intercompany Gain"/>
      <sheetName val="MS - Ad Valorem Equalizatio "/>
      <sheetName val="MS - Education Assistance Plan"/>
      <sheetName val="MS - A&amp;G Accrual"/>
      <sheetName val="MS - Retroactive OT Adj"/>
      <sheetName val="MS Performance Pay Plan"/>
      <sheetName val="MS - Reg Asset - Obsolete Inv"/>
      <sheetName val="MS-Reg Asset Env Decertificatio"/>
      <sheetName val="MS - Fed &amp; State AA"/>
      <sheetName val="MS - Pension"/>
      <sheetName val="MS - OPRB 1994"/>
      <sheetName val="MS - Capitalized PPA SPC "/>
      <sheetName val="MS - Health Reimubrsement Accru"/>
      <sheetName val="MS - Restricted Stock"/>
      <sheetName val="MS - Pshares"/>
      <sheetName val="MS - Stock Options"/>
      <sheetName val="MS-Municipal Gross Receipts Tax"/>
      <sheetName val="MS ARO"/>
      <sheetName val="Detailed 120 - Accel Depr"/>
      <sheetName val="Delete - Updated 120 Accel Depr"/>
      <sheetName val="PowerTax Reports"/>
      <sheetName val=" Export 51040 ARAM"/>
      <sheetName val="MS - Charitable Contributions"/>
      <sheetName val="Other Property"/>
      <sheetName val="Def Gain - Pwtx Query"/>
      <sheetName val="inputs for Dec Tax Reform"/>
      <sheetName val="Rate Diff"/>
      <sheetName val="Sheet1"/>
      <sheetName val="Sheet2"/>
      <sheetName val="Sheet3"/>
      <sheetName val="Provision 51060 Property"/>
      <sheetName val="NDBD Amortization Schedule"/>
    </sheetNames>
    <sheetDataSet>
      <sheetData sheetId="0"/>
      <sheetData sheetId="1"/>
      <sheetData sheetId="2">
        <row r="2">
          <cell r="A2" t="str">
            <v>Row Labels</v>
          </cell>
          <cell r="B2" t="str">
            <v>Sum of Report 51060</v>
          </cell>
          <cell r="C2" t="str">
            <v>Sum of Report 51060 (Federal)</v>
          </cell>
          <cell r="D2" t="str">
            <v>Sum of Report 51060 State</v>
          </cell>
          <cell r="E2" t="str">
            <v>Sum of sofia3</v>
          </cell>
          <cell r="F2" t="str">
            <v>Sum of PT ARAM State</v>
          </cell>
          <cell r="G2" t="str">
            <v>Sum of Federal Gross Up</v>
          </cell>
          <cell r="H2" t="str">
            <v>Sum of State Grossup</v>
          </cell>
        </row>
        <row r="3">
          <cell r="A3" t="str">
            <v>A&amp;G ACCRUAL</v>
          </cell>
          <cell r="B3">
            <v>9552105.3599999994</v>
          </cell>
          <cell r="C3">
            <v>1892398.26</v>
          </cell>
          <cell r="D3">
            <v>540685.17000000004</v>
          </cell>
          <cell r="E3">
            <v>-6352167.3600000003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 xml:space="preserve">AD VALOREM TAX EQUALIZATION </v>
          </cell>
          <cell r="B4">
            <v>74000</v>
          </cell>
          <cell r="C4">
            <v>14660.25</v>
          </cell>
          <cell r="D4">
            <v>4188.8100000000004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AFFIRMATIVE ADJUSTMENTS (TEMP)</v>
          </cell>
          <cell r="B5">
            <v>-15698530</v>
          </cell>
          <cell r="C5">
            <v>-3296691.3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</row>
        <row r="6">
          <cell r="A6" t="str">
            <v>AFFIRMATIVE ADJUSTMENTS (TEMP) - FEDERAL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</row>
        <row r="7">
          <cell r="A7" t="str">
            <v>AFFIRMATIVE ADJUSTMENTS (TEMP) - GA ONLY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</row>
        <row r="8">
          <cell r="A8" t="str">
            <v>AFFIRMATIVE ADJUSTMENTS (TEMP) - STATE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</row>
        <row r="9">
          <cell r="A9" t="str">
            <v>AFFIRMATIVE ADJUSTMENTS OFFSET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</row>
        <row r="10">
          <cell r="A10" t="str">
            <v>AFUDC_EQUITY</v>
          </cell>
          <cell r="B10">
            <v>-775867364.29999995</v>
          </cell>
          <cell r="C10">
            <v>-206243225.65000001</v>
          </cell>
          <cell r="D10">
            <v>-58926631.439999998</v>
          </cell>
          <cell r="F10">
            <v>0</v>
          </cell>
          <cell r="G10">
            <v>0</v>
          </cell>
          <cell r="H10">
            <v>0</v>
          </cell>
        </row>
        <row r="11">
          <cell r="A11" t="str">
            <v>ALSTOM SETTLEMENT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A12" t="str">
            <v>AMORT HEDGE INTEREST</v>
          </cell>
          <cell r="B12">
            <v>1429416.78</v>
          </cell>
          <cell r="C12">
            <v>283186.34999999998</v>
          </cell>
          <cell r="D12">
            <v>80910.38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AMORT HEDGE INTEREST 100M DOE</v>
          </cell>
          <cell r="B13">
            <v>132883.22</v>
          </cell>
          <cell r="C13">
            <v>26325.91</v>
          </cell>
          <cell r="D13">
            <v>7521.68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</row>
        <row r="14">
          <cell r="A14" t="str">
            <v>AMORT HEDGE INTEREST 2013B</v>
          </cell>
          <cell r="B14">
            <v>401757.31</v>
          </cell>
          <cell r="C14">
            <v>79593.429999999993</v>
          </cell>
          <cell r="D14">
            <v>22740.98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A15" t="str">
            <v>AMORT HEDGE INTEREST 2013C</v>
          </cell>
          <cell r="B15">
            <v>835072.69</v>
          </cell>
          <cell r="C15">
            <v>165438.93</v>
          </cell>
          <cell r="D15">
            <v>47268.26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A16" t="str">
            <v>AMORT HEDGE INTEREST 2015 DOE</v>
          </cell>
          <cell r="B16">
            <v>3782843.95</v>
          </cell>
          <cell r="C16">
            <v>749431.36</v>
          </cell>
          <cell r="D16">
            <v>214123.23</v>
          </cell>
          <cell r="E16">
            <v>-410028.54</v>
          </cell>
          <cell r="F16">
            <v>0</v>
          </cell>
          <cell r="G16">
            <v>0</v>
          </cell>
          <cell r="H16">
            <v>0</v>
          </cell>
        </row>
        <row r="17">
          <cell r="A17" t="str">
            <v>AMORT OF GAINS &amp; GAIN/LOSS ON HEDGES</v>
          </cell>
          <cell r="B17">
            <v>1455627.5699999998</v>
          </cell>
          <cell r="C17">
            <v>229023.43000000017</v>
          </cell>
          <cell r="D17">
            <v>82394.069999999934</v>
          </cell>
          <cell r="E17">
            <v>15205472.329999998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ASSET RETIREMENT OBLIGATIONS</v>
          </cell>
          <cell r="B18">
            <v>-53413219.609999999</v>
          </cell>
          <cell r="C18">
            <v>-10581864.41</v>
          </cell>
          <cell r="D18">
            <v>-3023389.6</v>
          </cell>
          <cell r="E18">
            <v>-442622051.03000003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AT&amp;T FIBER OPTIC REFUND</v>
          </cell>
          <cell r="B19">
            <v>-2</v>
          </cell>
          <cell r="C19">
            <v>-0.4</v>
          </cell>
          <cell r="D19">
            <v>-0.11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0">
          <cell r="A20" t="str">
            <v>BAD DEBT RESERVE</v>
          </cell>
          <cell r="B20">
            <v>2458774.5299999998</v>
          </cell>
          <cell r="C20">
            <v>487115.7</v>
          </cell>
          <cell r="D20">
            <v>139175.91</v>
          </cell>
          <cell r="E20">
            <v>-2458775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 xml:space="preserve">BONUS ACCRUAL  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</row>
        <row r="22">
          <cell r="A22" t="str">
            <v>BONUS DEPRECIATION SEC 29</v>
          </cell>
          <cell r="B22">
            <v>-9362472.4100000001</v>
          </cell>
          <cell r="C22">
            <v>-1428546.34</v>
          </cell>
          <cell r="D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BOOK DEPRECIATION (PT CONTRA) FED</v>
          </cell>
          <cell r="B23">
            <v>43538053</v>
          </cell>
          <cell r="C23">
            <v>9142991.1699999999</v>
          </cell>
          <cell r="D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BOOK DEPRECIATION (PT CONTRA) STATE</v>
          </cell>
          <cell r="B24">
            <v>34956503</v>
          </cell>
          <cell r="C24">
            <v>-415520.52</v>
          </cell>
          <cell r="D24">
            <v>1978669.86</v>
          </cell>
          <cell r="F24">
            <v>0</v>
          </cell>
          <cell r="G24">
            <v>0</v>
          </cell>
          <cell r="H24">
            <v>0</v>
          </cell>
        </row>
        <row r="25">
          <cell r="A25" t="str">
            <v>CAPACITY BUYBACK RESERVE</v>
          </cell>
          <cell r="B25">
            <v>303000</v>
          </cell>
          <cell r="C25">
            <v>60028.3</v>
          </cell>
          <cell r="D25">
            <v>17150.93</v>
          </cell>
          <cell r="E25">
            <v>-303000</v>
          </cell>
          <cell r="F25">
            <v>0</v>
          </cell>
          <cell r="G25">
            <v>0</v>
          </cell>
          <cell r="H25">
            <v>0</v>
          </cell>
        </row>
        <row r="26">
          <cell r="A26" t="str">
            <v>CAPITAL LOSS CARRYFORWARD - FED</v>
          </cell>
          <cell r="B26">
            <v>23733</v>
          </cell>
          <cell r="C26">
            <v>4983.93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A27" t="str">
            <v>CAPITAL LOSS CARRYFORWARD - STATE</v>
          </cell>
          <cell r="B27">
            <v>-30579.46</v>
          </cell>
          <cell r="C27">
            <v>363.49</v>
          </cell>
          <cell r="D27">
            <v>-1730.91</v>
          </cell>
          <cell r="F27">
            <v>0</v>
          </cell>
          <cell r="G27">
            <v>0</v>
          </cell>
          <cell r="H27">
            <v>0</v>
          </cell>
        </row>
        <row r="28">
          <cell r="A28" t="str">
            <v>CAPITALIZED DEPRECIATION (PT CONTRA) FED</v>
          </cell>
          <cell r="B28">
            <v>-3379247</v>
          </cell>
          <cell r="C28">
            <v>-709642.17</v>
          </cell>
          <cell r="D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A29" t="str">
            <v>CAPITALIZED DEPRECIATION (PT CONTRA) STATE</v>
          </cell>
          <cell r="B29">
            <v>-1317273</v>
          </cell>
          <cell r="C29">
            <v>15658.33</v>
          </cell>
          <cell r="D29">
            <v>-74562.62</v>
          </cell>
          <cell r="F29">
            <v>0</v>
          </cell>
          <cell r="G29">
            <v>0</v>
          </cell>
          <cell r="H29">
            <v>0</v>
          </cell>
        </row>
        <row r="30">
          <cell r="A30" t="str">
            <v>CAPITALIZED PPA SPC</v>
          </cell>
          <cell r="B30">
            <v>21841241.460000001</v>
          </cell>
          <cell r="C30">
            <v>4327038.4800000004</v>
          </cell>
          <cell r="D30">
            <v>1236296.6100000001</v>
          </cell>
          <cell r="E30">
            <v>37861466.61999999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CHARITABLE CONTRIBUTIONS (NO MAPPING)</v>
          </cell>
          <cell r="B31">
            <v>356418</v>
          </cell>
          <cell r="C31">
            <v>70611.11</v>
          </cell>
          <cell r="D31">
            <v>20174.599999999999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CIAC - PROPERTY</v>
          </cell>
          <cell r="B32">
            <v>3208534</v>
          </cell>
          <cell r="C32">
            <v>490820.65</v>
          </cell>
          <cell r="D32">
            <v>181615.12</v>
          </cell>
          <cell r="F32">
            <v>0</v>
          </cell>
          <cell r="G32">
            <v>0</v>
          </cell>
          <cell r="H32">
            <v>0</v>
          </cell>
        </row>
        <row r="33">
          <cell r="A33" t="str">
            <v>CIAC RENTAL INCOME (NO MAPPING)</v>
          </cell>
          <cell r="B33">
            <v>594673</v>
          </cell>
          <cell r="C33">
            <v>117812.58</v>
          </cell>
          <cell r="D33">
            <v>33660.730000000003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A34" t="str">
            <v>CLUB INITIATION FEES (NO MAPPING)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A35" t="str">
            <v>COST OF REMOVAL - TEMP DIFF &amp; CURRENT</v>
          </cell>
          <cell r="B35">
            <v>0.38</v>
          </cell>
          <cell r="C35">
            <v>0.08</v>
          </cell>
          <cell r="D35">
            <v>0.02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A36" t="str">
            <v>CSX CONTRACT TERMINATION</v>
          </cell>
          <cell r="B36">
            <v>10585740</v>
          </cell>
          <cell r="C36">
            <v>2097174.9300000002</v>
          </cell>
          <cell r="D36">
            <v>599192.79</v>
          </cell>
          <cell r="E36">
            <v>0</v>
          </cell>
        </row>
        <row r="37">
          <cell r="A37" t="str">
            <v>CUSTOMER ADVANCES FOR CONSTRUCTION</v>
          </cell>
          <cell r="B37">
            <v>24121401</v>
          </cell>
          <cell r="C37">
            <v>4778768.18</v>
          </cell>
          <cell r="D37">
            <v>1365362.23</v>
          </cell>
          <cell r="E37">
            <v>-31699720.23</v>
          </cell>
          <cell r="F37">
            <v>0</v>
          </cell>
          <cell r="G37">
            <v>0</v>
          </cell>
          <cell r="H37">
            <v>0</v>
          </cell>
        </row>
        <row r="38">
          <cell r="A38" t="str">
            <v xml:space="preserve">DEFERRED COMPENSATION - BOD &amp; Current </v>
          </cell>
          <cell r="B38">
            <v>44565564.619999997</v>
          </cell>
          <cell r="C38">
            <v>8829027.0600000005</v>
          </cell>
          <cell r="D38">
            <v>2522578.9700000002</v>
          </cell>
          <cell r="E38">
            <v>-44565564.560000002</v>
          </cell>
          <cell r="F38">
            <v>0</v>
          </cell>
          <cell r="G38">
            <v>0</v>
          </cell>
          <cell r="H38">
            <v>0</v>
          </cell>
        </row>
        <row r="39">
          <cell r="A39" t="str">
            <v>DEFERRED GAINS - BTL - FEEDBACK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DEFERRED INTERCOMPANY GAINS (NO MAPPING)</v>
          </cell>
          <cell r="B40">
            <v>-313042.31000000006</v>
          </cell>
          <cell r="C40">
            <v>-65738.890000000014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DEFERRED INTERCOMPANY PAYABLE (McIntosh)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A42" t="str">
            <v>DEFERRED JOBS REVENUE &amp; EXPENSES (NO MAPPING)</v>
          </cell>
          <cell r="B42">
            <v>-26854.97</v>
          </cell>
          <cell r="C42">
            <v>-5320.32</v>
          </cell>
          <cell r="D42">
            <v>-1520.09</v>
          </cell>
          <cell r="E42">
            <v>26854.969999999979</v>
          </cell>
          <cell r="F42">
            <v>0</v>
          </cell>
          <cell r="G42">
            <v>0</v>
          </cell>
          <cell r="H42">
            <v>0</v>
          </cell>
        </row>
        <row r="43">
          <cell r="A43" t="str">
            <v>DEFERRED REVENUE - GPC</v>
          </cell>
          <cell r="B43">
            <v>4354175.8600000003</v>
          </cell>
          <cell r="C43">
            <v>862619.77</v>
          </cell>
          <cell r="D43">
            <v>246462.77</v>
          </cell>
          <cell r="E43">
            <v>-4354175.8600000003</v>
          </cell>
          <cell r="F43">
            <v>0</v>
          </cell>
          <cell r="G43">
            <v>0</v>
          </cell>
          <cell r="H43">
            <v>0</v>
          </cell>
        </row>
        <row r="44">
          <cell r="A44" t="str">
            <v>DOE LOAN ISSUANCE EXPENSE</v>
          </cell>
          <cell r="B44">
            <v>0</v>
          </cell>
          <cell r="C44">
            <v>0</v>
          </cell>
          <cell r="D44">
            <v>0</v>
          </cell>
          <cell r="F44">
            <v>0</v>
          </cell>
          <cell r="G44">
            <v>0</v>
          </cell>
          <cell r="H44">
            <v>0</v>
          </cell>
        </row>
        <row r="45">
          <cell r="A45" t="str">
            <v>DSM DEFERRED COSTS &amp; CURRENT</v>
          </cell>
          <cell r="B45">
            <v>-0.25</v>
          </cell>
          <cell r="C45">
            <v>-0.05</v>
          </cell>
          <cell r="D45">
            <v>-0.01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</row>
        <row r="46">
          <cell r="A46" t="str">
            <v>DSM RECOVERY</v>
          </cell>
          <cell r="B46">
            <v>-2119238.11</v>
          </cell>
          <cell r="C46">
            <v>-419849.05</v>
          </cell>
          <cell r="D46">
            <v>-119956.87</v>
          </cell>
          <cell r="E46">
            <v>2119238.11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EARLY RETIREMENT PLANS &amp; CURRENT</v>
          </cell>
          <cell r="B47">
            <v>4972524.79</v>
          </cell>
          <cell r="C47">
            <v>985122.85</v>
          </cell>
          <cell r="D47">
            <v>281463.65000000002</v>
          </cell>
          <cell r="E47">
            <v>-4972525.08</v>
          </cell>
          <cell r="F47">
            <v>0</v>
          </cell>
          <cell r="G47">
            <v>0</v>
          </cell>
          <cell r="H47">
            <v>0</v>
          </cell>
        </row>
        <row r="48">
          <cell r="A48" t="str">
            <v>ECCR OVER RECOVERY- 190 - CURRENT (18230715)</v>
          </cell>
          <cell r="B48">
            <v>3559000</v>
          </cell>
          <cell r="C48">
            <v>705084.91</v>
          </cell>
          <cell r="D48">
            <v>201452.82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EDUCATION ASSISTANCE PLAN (25300000)</v>
          </cell>
          <cell r="B49">
            <v>436421</v>
          </cell>
          <cell r="C49">
            <v>86460.77</v>
          </cell>
          <cell r="D49">
            <v>24703.07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EMISSION ALLOWANCES (NO MAPPING)</v>
          </cell>
          <cell r="B50">
            <v>-8206550.6600000001</v>
          </cell>
          <cell r="C50">
            <v>-1625826.1</v>
          </cell>
          <cell r="D50">
            <v>-464521.71</v>
          </cell>
          <cell r="E50">
            <v>7359488.5999999996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ENERGY CONSERVATION CLAUSE PROVISION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ENVIRONMENTAL CLEANUP</v>
          </cell>
          <cell r="B52">
            <v>18063899.009999998</v>
          </cell>
          <cell r="C52">
            <v>3578697.0300000003</v>
          </cell>
          <cell r="D52">
            <v>1022484.77</v>
          </cell>
          <cell r="E52">
            <v>-21463898.009999998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ENVIRONMENTAL INSURANCE PROCEEDS</v>
          </cell>
          <cell r="B53">
            <v>3255937.6</v>
          </cell>
          <cell r="C53">
            <v>645044.25</v>
          </cell>
          <cell r="D53">
            <v>184298.34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ENVIRONMENTAL REMEDIATION RESERVE</v>
          </cell>
          <cell r="B54">
            <v>-47024807.009999998</v>
          </cell>
          <cell r="C54">
            <v>-9316235.4600000009</v>
          </cell>
          <cell r="D54">
            <v>-2661781.36</v>
          </cell>
          <cell r="E54">
            <v>50424807.009999998</v>
          </cell>
          <cell r="F54">
            <v>0</v>
          </cell>
          <cell r="G54">
            <v>0</v>
          </cell>
          <cell r="H54">
            <v>0</v>
          </cell>
        </row>
        <row r="55">
          <cell r="A55" t="str">
            <v>ESOP DIVIDENDS (NO MAPPING)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</row>
        <row r="56">
          <cell r="A56" t="str">
            <v>EXCESS CAPITAL LOSS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</row>
        <row r="57">
          <cell r="A57" t="str">
            <v>EXTERNAL NUC DECOM - FED</v>
          </cell>
          <cell r="B57">
            <v>-3382612</v>
          </cell>
          <cell r="C57">
            <v>-1183914.2</v>
          </cell>
          <cell r="D57">
            <v>0</v>
          </cell>
          <cell r="F57">
            <v>0</v>
          </cell>
          <cell r="G57">
            <v>0</v>
          </cell>
          <cell r="H57">
            <v>0</v>
          </cell>
        </row>
        <row r="58">
          <cell r="A58" t="str">
            <v>EXTERNAL NUC DECOM - STATE</v>
          </cell>
          <cell r="B58">
            <v>-3382612</v>
          </cell>
          <cell r="C58">
            <v>67014</v>
          </cell>
          <cell r="D58">
            <v>-191468.6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FAS 133 MARK TO MARKET</v>
          </cell>
          <cell r="B59">
            <v>20399951.440000001</v>
          </cell>
          <cell r="C59">
            <v>4041499.86</v>
          </cell>
          <cell r="D59">
            <v>1154714.1599999999</v>
          </cell>
          <cell r="E59">
            <v>26069.1</v>
          </cell>
          <cell r="F59">
            <v>0</v>
          </cell>
          <cell r="G59">
            <v>0</v>
          </cell>
          <cell r="H59">
            <v>0</v>
          </cell>
        </row>
        <row r="60">
          <cell r="A60" t="str">
            <v>FICA TAX ACCRUAL (NO MAPPING)</v>
          </cell>
          <cell r="B60">
            <v>-1636951</v>
          </cell>
          <cell r="C60">
            <v>-324301.62</v>
          </cell>
          <cell r="D60">
            <v>-92657.600000000006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FILM TAX CREDIT GAIN</v>
          </cell>
          <cell r="B61">
            <v>-20746245</v>
          </cell>
          <cell r="C61">
            <v>-4110105.19</v>
          </cell>
          <cell r="D61">
            <v>-1174315.68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FIN 48 - CREDIT ADJ - FEDERAL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</row>
        <row r="63">
          <cell r="A63" t="str">
            <v>FLAT BILL REVENUE UNDER</v>
          </cell>
          <cell r="B63">
            <v>-13206221.32</v>
          </cell>
          <cell r="C63">
            <v>-2616326.9</v>
          </cell>
          <cell r="D63">
            <v>-747521.91</v>
          </cell>
          <cell r="E63">
            <v>13206221.32</v>
          </cell>
          <cell r="F63">
            <v>0</v>
          </cell>
          <cell r="G63">
            <v>0</v>
          </cell>
          <cell r="H63">
            <v>0</v>
          </cell>
        </row>
        <row r="64">
          <cell r="A64" t="str">
            <v>FOREIGN CURRENCY HEDGES (NO MAPPING)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</row>
        <row r="65">
          <cell r="A65" t="str">
            <v>Formula1</v>
          </cell>
        </row>
        <row r="66">
          <cell r="A66" t="str">
            <v>Formula2</v>
          </cell>
        </row>
        <row r="67">
          <cell r="A67" t="str">
            <v>Formula3</v>
          </cell>
        </row>
        <row r="68">
          <cell r="A68" t="str">
            <v>Formula4</v>
          </cell>
        </row>
        <row r="69">
          <cell r="A69" t="str">
            <v>FRANCHISE TAX ON FUEL CLAUSE &amp; CURRENT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</row>
        <row r="70">
          <cell r="A70" t="str">
            <v>FUEL CLAUSE OVER RECOVERED &amp; CURRENT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FUEL CLAUSE UNDER RECOVERED &amp; CURRENT</v>
          </cell>
          <cell r="B71">
            <v>-155756669.80000001</v>
          </cell>
          <cell r="C71">
            <v>-30857453.82</v>
          </cell>
          <cell r="D71">
            <v>-8816414.7100000009</v>
          </cell>
          <cell r="E71">
            <v>155756669.80000001</v>
          </cell>
          <cell r="F71">
            <v>0</v>
          </cell>
          <cell r="G71">
            <v>0</v>
          </cell>
          <cell r="H71">
            <v>0</v>
          </cell>
        </row>
        <row r="72">
          <cell r="A72" t="str">
            <v>GAIN/LOSS (PT CONTRA)</v>
          </cell>
          <cell r="B72">
            <v>-38792868</v>
          </cell>
          <cell r="C72">
            <v>-7685379.8399999999</v>
          </cell>
          <cell r="D72">
            <v>-2195822.58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</row>
        <row r="73">
          <cell r="A73" t="str">
            <v>GE PURCHASING CARD REVENUE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</row>
        <row r="74">
          <cell r="A74" t="str">
            <v>GPC SPARE 3 D &amp; O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</row>
        <row r="75">
          <cell r="A75" t="str">
            <v>HAMMOND COOLING TOWER RENTAL &amp; CURRENT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</row>
        <row r="76">
          <cell r="A76" t="str">
            <v>HEALTH REIMBURSEMENT ACCRUAL</v>
          </cell>
          <cell r="B76">
            <v>294021</v>
          </cell>
          <cell r="C76">
            <v>58249.440000000002</v>
          </cell>
          <cell r="D76">
            <v>16642.7</v>
          </cell>
          <cell r="E76">
            <v>-1215223.8700000001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HEDGE INTEREST</v>
          </cell>
          <cell r="B77">
            <v>-5045000</v>
          </cell>
          <cell r="C77">
            <v>-999481.14</v>
          </cell>
          <cell r="D77">
            <v>-285566.02</v>
          </cell>
          <cell r="F77">
            <v>0</v>
          </cell>
          <cell r="G77">
            <v>0</v>
          </cell>
          <cell r="H77">
            <v>0</v>
          </cell>
        </row>
        <row r="78">
          <cell r="A78" t="str">
            <v>HEDGE INTEREST 100M DOE</v>
          </cell>
          <cell r="B78">
            <v>-469000</v>
          </cell>
          <cell r="C78">
            <v>-92915.1</v>
          </cell>
          <cell r="D78">
            <v>-26547.17</v>
          </cell>
          <cell r="F78">
            <v>0</v>
          </cell>
          <cell r="G78">
            <v>0</v>
          </cell>
          <cell r="H78">
            <v>0</v>
          </cell>
        </row>
        <row r="79">
          <cell r="A79" t="str">
            <v>HEDGE INTEREST 2013B</v>
          </cell>
          <cell r="B79">
            <v>-401757.29</v>
          </cell>
          <cell r="C79">
            <v>-79593.429999999993</v>
          </cell>
          <cell r="D79">
            <v>-22740.98</v>
          </cell>
          <cell r="F79">
            <v>0</v>
          </cell>
          <cell r="G79">
            <v>0</v>
          </cell>
          <cell r="H79">
            <v>0</v>
          </cell>
        </row>
        <row r="80">
          <cell r="A80" t="str">
            <v>HEDGE INTEREST 2013C</v>
          </cell>
          <cell r="B80">
            <v>-835072.66</v>
          </cell>
          <cell r="C80">
            <v>-165438.93</v>
          </cell>
          <cell r="D80">
            <v>-47268.26</v>
          </cell>
          <cell r="F80">
            <v>0</v>
          </cell>
          <cell r="G80">
            <v>0</v>
          </cell>
          <cell r="H80">
            <v>0</v>
          </cell>
        </row>
        <row r="81">
          <cell r="A81" t="str">
            <v>HEDGE INTEREST 2015 DOE</v>
          </cell>
          <cell r="B81">
            <v>-16401141.300000001</v>
          </cell>
          <cell r="C81">
            <v>-3249282.75</v>
          </cell>
          <cell r="D81">
            <v>-928366.43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</row>
        <row r="82">
          <cell r="A82" t="str">
            <v>INDIRECT COSTS (PT CONTRA)</v>
          </cell>
          <cell r="B82">
            <v>-56449621.68</v>
          </cell>
          <cell r="C82">
            <v>-11183415.640000001</v>
          </cell>
          <cell r="D82">
            <v>-3195261.4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</row>
        <row r="83">
          <cell r="A83" t="str">
            <v>INJURIES &amp; DAMAGES RESERVE</v>
          </cell>
          <cell r="B83">
            <v>8559425.1500000004</v>
          </cell>
          <cell r="C83">
            <v>1695735.19</v>
          </cell>
          <cell r="D83">
            <v>484495.73</v>
          </cell>
          <cell r="E83">
            <v>-8559425.1500000004</v>
          </cell>
          <cell r="F83">
            <v>0</v>
          </cell>
          <cell r="G83">
            <v>0</v>
          </cell>
          <cell r="H83">
            <v>0</v>
          </cell>
        </row>
        <row r="84">
          <cell r="A84" t="str">
            <v>INTEREST ACCRUED ON AUDITS</v>
          </cell>
          <cell r="B84">
            <v>-24635</v>
          </cell>
          <cell r="C84">
            <v>-4880.5200000000004</v>
          </cell>
          <cell r="D84">
            <v>-1394.43</v>
          </cell>
          <cell r="E84">
            <v>24635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INTERRUPTIBLE SERVICE CREDITS</v>
          </cell>
          <cell r="B85">
            <v>3248176.6</v>
          </cell>
          <cell r="C85">
            <v>643506.69999999995</v>
          </cell>
          <cell r="D85">
            <v>183859.04</v>
          </cell>
          <cell r="E85">
            <v>-3248176.53</v>
          </cell>
          <cell r="F85">
            <v>0</v>
          </cell>
          <cell r="G85">
            <v>0</v>
          </cell>
          <cell r="H85">
            <v>0</v>
          </cell>
        </row>
        <row r="86">
          <cell r="A86" t="str">
            <v>IRS SETTLEMENT RAR - STATE - FEEDBACK</v>
          </cell>
          <cell r="B86">
            <v>-6296314</v>
          </cell>
          <cell r="C86">
            <v>74842.960000000006</v>
          </cell>
          <cell r="D86">
            <v>-356395.11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</row>
        <row r="87">
          <cell r="A87" t="str">
            <v>ITC AMORTIZATION</v>
          </cell>
          <cell r="B87">
            <v>269299141.21000004</v>
          </cell>
          <cell r="C87">
            <v>71585848.439999998</v>
          </cell>
          <cell r="D87">
            <v>20453098.030000001</v>
          </cell>
          <cell r="E87">
            <v>-269299138.88999999</v>
          </cell>
          <cell r="F87">
            <v>0</v>
          </cell>
          <cell r="G87">
            <v>0</v>
          </cell>
          <cell r="H87">
            <v>0</v>
          </cell>
        </row>
        <row r="88">
          <cell r="A88" t="str">
            <v>ITC BASIS ADJ ELEC</v>
          </cell>
          <cell r="B88">
            <v>-110683809.3</v>
          </cell>
          <cell r="C88">
            <v>-31187615.079999998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</row>
        <row r="89">
          <cell r="A89" t="str">
            <v>ITC BASIS ADJ ELEC STATE</v>
          </cell>
          <cell r="B89">
            <v>26410116.300000001</v>
          </cell>
          <cell r="C89">
            <v>-421224.56</v>
          </cell>
          <cell r="D89">
            <v>2005831.48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</row>
        <row r="90">
          <cell r="A90" t="str">
            <v>ITC BASIS ADJ NU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</row>
        <row r="91">
          <cell r="A91" t="str">
            <v>ITC BASIS ADJNU STATE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</row>
        <row r="92">
          <cell r="A92" t="str">
            <v>JO PREPAID ES CAPITAL COSTS</v>
          </cell>
          <cell r="B92">
            <v>3256974</v>
          </cell>
          <cell r="C92">
            <v>645249.56999999995</v>
          </cell>
          <cell r="D92">
            <v>184357.02</v>
          </cell>
          <cell r="E92">
            <v>-3256974</v>
          </cell>
          <cell r="F92">
            <v>0</v>
          </cell>
          <cell r="G92">
            <v>0</v>
          </cell>
          <cell r="H92">
            <v>0</v>
          </cell>
        </row>
        <row r="93">
          <cell r="A93" t="str">
            <v>K-1 INCOME/LOSS</v>
          </cell>
          <cell r="B93">
            <v>-726633</v>
          </cell>
          <cell r="C93">
            <v>-143955.6</v>
          </cell>
          <cell r="D93">
            <v>-41130.17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</row>
        <row r="94">
          <cell r="A94" t="str">
            <v>LEASE EXPENSE (18230111)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LEVELIZED PURCHASE POWER EXPENSE</v>
          </cell>
          <cell r="B95">
            <v>18831546.170000002</v>
          </cell>
          <cell r="C95">
            <v>3730778.09</v>
          </cell>
          <cell r="D95">
            <v>1065936.51</v>
          </cell>
          <cell r="E95">
            <v>-18831545.940000001</v>
          </cell>
          <cell r="F95">
            <v>0</v>
          </cell>
          <cell r="G95">
            <v>0</v>
          </cell>
          <cell r="H95">
            <v>0</v>
          </cell>
        </row>
        <row r="96">
          <cell r="A96" t="str">
            <v>LEVELIZED RENTS</v>
          </cell>
          <cell r="B96">
            <v>235187.04</v>
          </cell>
          <cell r="C96">
            <v>46593.66</v>
          </cell>
          <cell r="D96">
            <v>13312.47</v>
          </cell>
          <cell r="E96">
            <v>-235187.04</v>
          </cell>
          <cell r="F96">
            <v>0</v>
          </cell>
          <cell r="G96">
            <v>0</v>
          </cell>
          <cell r="H96">
            <v>0</v>
          </cell>
        </row>
        <row r="97">
          <cell r="A97" t="str">
            <v>LOSS/GAIN REACQUIRED DEBT</v>
          </cell>
          <cell r="B97">
            <v>-126731938.76000001</v>
          </cell>
          <cell r="C97">
            <v>-25107271.219999999</v>
          </cell>
          <cell r="D97">
            <v>-7173505.5</v>
          </cell>
          <cell r="E97">
            <v>126731967.01000001</v>
          </cell>
          <cell r="F97">
            <v>0</v>
          </cell>
          <cell r="G97">
            <v>0</v>
          </cell>
          <cell r="H97">
            <v>0</v>
          </cell>
        </row>
        <row r="98">
          <cell r="A98" t="str">
            <v>MACON TERMINAL IMPAIRMENT LOSS</v>
          </cell>
          <cell r="B98">
            <v>0</v>
          </cell>
          <cell r="C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</row>
        <row r="99">
          <cell r="A99" t="str">
            <v>MARKET BASED RATES SUBJECT TO REFUND</v>
          </cell>
          <cell r="B99">
            <v>-523541</v>
          </cell>
          <cell r="C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</row>
        <row r="100">
          <cell r="A100" t="str">
            <v>MARK-TO-MARKET DISCOUNT</v>
          </cell>
          <cell r="B100">
            <v>0</v>
          </cell>
          <cell r="C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</row>
        <row r="101">
          <cell r="A101" t="str">
            <v>MCINTOSH COST DEFERRAL</v>
          </cell>
          <cell r="B101">
            <v>0</v>
          </cell>
          <cell r="C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</row>
        <row r="102">
          <cell r="A102" t="str">
            <v>MEDICAL INSURANCE CLAIMS</v>
          </cell>
          <cell r="B102">
            <v>-2885537.38</v>
          </cell>
          <cell r="C102">
            <v>-571663.06999999995</v>
          </cell>
          <cell r="D102">
            <v>-163332.29</v>
          </cell>
          <cell r="E102">
            <v>-12580933.619999999</v>
          </cell>
          <cell r="F102">
            <v>0</v>
          </cell>
          <cell r="G102">
            <v>0</v>
          </cell>
          <cell r="H102">
            <v>0</v>
          </cell>
        </row>
        <row r="103">
          <cell r="A103" t="str">
            <v>METERS &amp; TRANSFORMER INST COSTS - FEDERAL</v>
          </cell>
          <cell r="B103">
            <v>-1576949</v>
          </cell>
          <cell r="C103">
            <v>-551932.15</v>
          </cell>
          <cell r="D103">
            <v>0</v>
          </cell>
          <cell r="E103">
            <v>0</v>
          </cell>
          <cell r="F103">
            <v>0</v>
          </cell>
        </row>
        <row r="104">
          <cell r="A104" t="str">
            <v>METERS &amp; TRANSFORMER INST COSTS - STATE</v>
          </cell>
          <cell r="B104">
            <v>-1576949</v>
          </cell>
          <cell r="C104">
            <v>31241.439999999999</v>
          </cell>
          <cell r="D104">
            <v>-89261.26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</row>
        <row r="105">
          <cell r="A105" t="str">
            <v>MISC. DEF. DR - RESOURCE PLANNING</v>
          </cell>
          <cell r="B105">
            <v>0.15</v>
          </cell>
          <cell r="C105">
            <v>0.03</v>
          </cell>
          <cell r="D105">
            <v>0.01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</row>
        <row r="106">
          <cell r="A106" t="str">
            <v>MUNICIPAL GROSS RECEIPTS TAX (NO MAPPING)</v>
          </cell>
          <cell r="B106">
            <v>1145778.24</v>
          </cell>
          <cell r="C106">
            <v>226993.8</v>
          </cell>
          <cell r="D106">
            <v>64855.37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</row>
        <row r="107">
          <cell r="A107" t="str">
            <v>NCCR OVER RECOVERY</v>
          </cell>
          <cell r="B107">
            <v>7306276.5599999996</v>
          </cell>
          <cell r="C107">
            <v>1447469.9</v>
          </cell>
          <cell r="D107">
            <v>413562.8</v>
          </cell>
          <cell r="E107">
            <v>-7306276.5599999996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NDBD Amortization (Contra)</v>
          </cell>
          <cell r="B108">
            <v>19575071.039999999</v>
          </cell>
          <cell r="C108">
            <v>3113038.29</v>
          </cell>
          <cell r="D108">
            <v>1108022.82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</row>
        <row r="109">
          <cell r="A109" t="str">
            <v>NDBD Benchmark</v>
          </cell>
          <cell r="B109">
            <v>-16310612.16</v>
          </cell>
          <cell r="C109">
            <v>-1538478</v>
          </cell>
          <cell r="D109">
            <v>-873491.12999999989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</row>
        <row r="110">
          <cell r="A110" t="str">
            <v>NUCLEAR OUTAGE</v>
          </cell>
          <cell r="B110">
            <v>-40300484.060000002</v>
          </cell>
          <cell r="C110">
            <v>-7984058.2599999998</v>
          </cell>
          <cell r="D110">
            <v>-2281159.33</v>
          </cell>
          <cell r="E110">
            <v>40300484.060000002</v>
          </cell>
          <cell r="F110">
            <v>0</v>
          </cell>
          <cell r="G110">
            <v>0</v>
          </cell>
          <cell r="H110">
            <v>0</v>
          </cell>
        </row>
        <row r="111">
          <cell r="A111" t="str">
            <v>NUCLEAR OUTAGE - CURRENT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</row>
        <row r="112">
          <cell r="A112" t="str">
            <v>O&amp;M ACCRUAL (24200108)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A113" t="str">
            <v>OBSOLETE INVENTORY (NO MAPPING)</v>
          </cell>
          <cell r="B113">
            <v>17045</v>
          </cell>
          <cell r="C113">
            <v>3376.84</v>
          </cell>
          <cell r="D113">
            <v>964.81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</row>
        <row r="114">
          <cell r="A114" t="str">
            <v>OTHER ACTUALIZING - FED</v>
          </cell>
          <cell r="B114">
            <v>1319443</v>
          </cell>
          <cell r="C114">
            <v>277083.03000000003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OTHER ACTUALIZING - STATE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OTHER POST EMPLOYMENT BENEFITS - FAS #112</v>
          </cell>
          <cell r="B116">
            <v>20297720.34</v>
          </cell>
          <cell r="C116">
            <v>4021246.52</v>
          </cell>
          <cell r="D116">
            <v>1148927.49</v>
          </cell>
          <cell r="E116">
            <v>-20297719.34</v>
          </cell>
          <cell r="F116">
            <v>0</v>
          </cell>
          <cell r="G116">
            <v>0</v>
          </cell>
          <cell r="H116">
            <v>0</v>
          </cell>
        </row>
        <row r="117">
          <cell r="A117" t="str">
            <v xml:space="preserve">OTHER POST RETIREMENT BENEFITS - 1994 ERP   </v>
          </cell>
          <cell r="B117">
            <v>261109256.83000001</v>
          </cell>
          <cell r="C117">
            <v>51729193.039999999</v>
          </cell>
          <cell r="D117">
            <v>14779768.33</v>
          </cell>
          <cell r="E117">
            <v>-266598312.70000002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OTHER POST RETIREMENT BENEFITS - 1994 ERP - CURRENT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OTHER PROPERTY TRUEUP- STATE</v>
          </cell>
          <cell r="B119">
            <v>-39061436.509999998</v>
          </cell>
          <cell r="C119">
            <v>464315.28</v>
          </cell>
          <cell r="D119">
            <v>-2211024.5699999998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 xml:space="preserve">PENSION </v>
          </cell>
          <cell r="B120">
            <v>-1078239223.6600001</v>
          </cell>
          <cell r="C120">
            <v>-213613433.75</v>
          </cell>
          <cell r="D120">
            <v>-61032405.009999998</v>
          </cell>
          <cell r="E120">
            <v>1078760149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PENSION - BOD, SNC, SOM</v>
          </cell>
          <cell r="B121">
            <v>699920.12</v>
          </cell>
          <cell r="C121">
            <v>138663.44</v>
          </cell>
          <cell r="D121">
            <v>39618.120000000003</v>
          </cell>
          <cell r="E121">
            <v>-699920</v>
          </cell>
          <cell r="F121">
            <v>0</v>
          </cell>
          <cell r="G121">
            <v>0</v>
          </cell>
          <cell r="H121">
            <v>0</v>
          </cell>
        </row>
        <row r="122">
          <cell r="A122" t="str">
            <v>PERFORMANCE PAY PLAN (NO MAPPING)</v>
          </cell>
          <cell r="B122">
            <v>6984378</v>
          </cell>
          <cell r="C122">
            <v>1383697.55</v>
          </cell>
          <cell r="D122">
            <v>395342.13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</row>
        <row r="123">
          <cell r="A123" t="str">
            <v>PERFORMANCE SHARES</v>
          </cell>
          <cell r="B123">
            <v>25599632.759999998</v>
          </cell>
          <cell r="C123">
            <v>5244569.6099999994</v>
          </cell>
          <cell r="D123">
            <v>1449035.72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</row>
        <row r="124">
          <cell r="A124" t="str">
            <v>PLANT BOWEN 6 GAIN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PLANT-RELATED OUTSIDE POWERTAX ADJ</v>
          </cell>
          <cell r="B125">
            <v>84551007</v>
          </cell>
          <cell r="C125">
            <v>16750671.42</v>
          </cell>
          <cell r="D125">
            <v>4785905.74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Port Tax Credit Settlement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</row>
        <row r="127">
          <cell r="A127" t="str">
            <v>PPA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</row>
        <row r="128">
          <cell r="A128" t="str">
            <v>PPACA, TAXABLE MEDICARE SUBSIDY, MEDICARE SUBSIDY TAX LEGISLATION ADJ</v>
          </cell>
          <cell r="B128">
            <v>123551177.98000002</v>
          </cell>
          <cell r="C128">
            <v>24477120.469999999</v>
          </cell>
          <cell r="D128">
            <v>6993462.459999999</v>
          </cell>
          <cell r="E128">
            <v>20217832.609999999</v>
          </cell>
          <cell r="F128">
            <v>0</v>
          </cell>
          <cell r="G128">
            <v>0</v>
          </cell>
          <cell r="H128">
            <v>0</v>
          </cell>
        </row>
        <row r="129">
          <cell r="A129" t="str">
            <v>PREPAID RENTAL INCOME - LAKE LOTS</v>
          </cell>
          <cell r="B129">
            <v>1977394.05</v>
          </cell>
          <cell r="C129">
            <v>391747.88</v>
          </cell>
          <cell r="D129">
            <v>111927.96</v>
          </cell>
          <cell r="E129">
            <v>-1977394.41</v>
          </cell>
          <cell r="F129">
            <v>0</v>
          </cell>
          <cell r="G129">
            <v>0</v>
          </cell>
          <cell r="H129">
            <v>0</v>
          </cell>
        </row>
        <row r="130">
          <cell r="A130" t="str">
            <v>PREPAID RENTAL INCOME - MACON SPUR</v>
          </cell>
          <cell r="B130">
            <v>712208.95</v>
          </cell>
          <cell r="C130">
            <v>141098</v>
          </cell>
          <cell r="D130">
            <v>40313.71</v>
          </cell>
          <cell r="E130">
            <v>-712209.07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PREPAID RENTAL INCOME - OUTDOOR LIGHTING</v>
          </cell>
          <cell r="B131">
            <v>12859524.779999999</v>
          </cell>
          <cell r="C131">
            <v>2547641.7200000002</v>
          </cell>
          <cell r="D131">
            <v>727897.58</v>
          </cell>
          <cell r="E131">
            <v>-12859524.280000001</v>
          </cell>
          <cell r="F131">
            <v>0</v>
          </cell>
          <cell r="G131">
            <v>0</v>
          </cell>
          <cell r="H131">
            <v>0</v>
          </cell>
        </row>
        <row r="132">
          <cell r="A132" t="str">
            <v>PROPERTY INSURANCE DAMAGE RESERVES (NO MAPPING)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</row>
        <row r="133">
          <cell r="A133" t="str">
            <v>RAD WASTE DISPOSAL</v>
          </cell>
          <cell r="B133">
            <v>2752068.55</v>
          </cell>
          <cell r="C133">
            <v>545221.15</v>
          </cell>
          <cell r="D133">
            <v>155777.46</v>
          </cell>
          <cell r="E133">
            <v>-2752068.51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RAIL CAR LEASE - FED</v>
          </cell>
          <cell r="B134">
            <v>-34872400</v>
          </cell>
          <cell r="C134">
            <v>-12205340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</row>
        <row r="135">
          <cell r="A135" t="str">
            <v>RAIL CAR LEASE - STATE</v>
          </cell>
          <cell r="B135">
            <v>-34872400</v>
          </cell>
          <cell r="C135">
            <v>690868.27</v>
          </cell>
          <cell r="D135">
            <v>-1973909.31</v>
          </cell>
          <cell r="E135">
            <v>0</v>
          </cell>
        </row>
        <row r="136">
          <cell r="A136" t="str">
            <v>REG ASSETS - OBSOLETE INVENTORY</v>
          </cell>
          <cell r="B136">
            <v>-30239023.870000001</v>
          </cell>
          <cell r="C136">
            <v>-5990750.0800000001</v>
          </cell>
          <cell r="D136">
            <v>-1711642.75</v>
          </cell>
          <cell r="E136">
            <v>30866625.870000001</v>
          </cell>
          <cell r="F136">
            <v>0</v>
          </cell>
          <cell r="G136">
            <v>0</v>
          </cell>
          <cell r="H136">
            <v>0</v>
          </cell>
        </row>
        <row r="137">
          <cell r="A137" t="str">
            <v>REG. ASSETS - BOULEVARD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</row>
        <row r="138">
          <cell r="A138" t="str">
            <v>REG. ASSETS - BRANCH</v>
          </cell>
          <cell r="B138">
            <v>-100310878.75</v>
          </cell>
          <cell r="C138">
            <v>-19872910.190000001</v>
          </cell>
          <cell r="D138">
            <v>-5677973.9100000001</v>
          </cell>
          <cell r="E138">
            <v>100310878.75</v>
          </cell>
          <cell r="F138">
            <v>0</v>
          </cell>
          <cell r="G138">
            <v>0</v>
          </cell>
          <cell r="H138">
            <v>0</v>
          </cell>
        </row>
        <row r="139">
          <cell r="A139" t="str">
            <v>REG. ASSETS - MCDONOUGH - CURRENT</v>
          </cell>
          <cell r="B139">
            <v>0.27</v>
          </cell>
          <cell r="C139">
            <v>0.06</v>
          </cell>
          <cell r="D139">
            <v>0.02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</row>
        <row r="140">
          <cell r="A140" t="str">
            <v>REG. ASSETS - MITCHELL</v>
          </cell>
          <cell r="B140">
            <v>-9815675.0600000005</v>
          </cell>
          <cell r="C140">
            <v>-1944614.89</v>
          </cell>
          <cell r="D140">
            <v>-555604.21</v>
          </cell>
          <cell r="E140">
            <v>9815675.0600000005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REG. ASSETS - MITCHELL CWIP</v>
          </cell>
          <cell r="B141">
            <v>5212</v>
          </cell>
          <cell r="C141">
            <v>1032.57</v>
          </cell>
          <cell r="D141">
            <v>295.02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</row>
        <row r="142">
          <cell r="A142" t="str">
            <v>REG. ASSETS - MITCHELL CWIP - CURRENT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</row>
        <row r="143">
          <cell r="A143" t="str">
            <v>REG. ASSETS -ENVIRONMENTAL DECERTIFICATION</v>
          </cell>
          <cell r="B143">
            <v>-34501479.890000001</v>
          </cell>
          <cell r="C143">
            <v>-6835198.9199999999</v>
          </cell>
          <cell r="D143">
            <v>-1952913.83</v>
          </cell>
          <cell r="E143">
            <v>34521865.649999999</v>
          </cell>
          <cell r="F143">
            <v>0</v>
          </cell>
          <cell r="G143">
            <v>0</v>
          </cell>
          <cell r="H143">
            <v>0</v>
          </cell>
        </row>
        <row r="144">
          <cell r="A144" t="str">
            <v>RESTRICTED STOCK AWARDS</v>
          </cell>
          <cell r="B144">
            <v>3540959.75</v>
          </cell>
          <cell r="C144">
            <v>701510.91</v>
          </cell>
          <cell r="D144">
            <v>200431.67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RETROACTIVE OT ADJUSTMENT (NO MAPPING))</v>
          </cell>
          <cell r="B145">
            <v>-2635665.7400000002</v>
          </cell>
          <cell r="C145">
            <v>-522160.2</v>
          </cell>
          <cell r="D145">
            <v>-149188.62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</row>
        <row r="146">
          <cell r="A146" t="str">
            <v>RETROACTIVE UNION PAY (24200146)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SCES ENERGY FINANCE PROGRAM LOSSES (NO MAPPING)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SCS ENERGY FINANCE PROGRAM LOSSES (NO MAPPING)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</row>
        <row r="149">
          <cell r="A149" t="str">
            <v>SEVERANCE PAY PLAN BENEFIT '94ERP</v>
          </cell>
          <cell r="B149">
            <v>559839</v>
          </cell>
          <cell r="C149">
            <v>110911.5</v>
          </cell>
          <cell r="D149">
            <v>31689</v>
          </cell>
          <cell r="E149">
            <v>-559839</v>
          </cell>
          <cell r="F149">
            <v>0</v>
          </cell>
          <cell r="G149">
            <v>0</v>
          </cell>
          <cell r="H149">
            <v>0</v>
          </cell>
        </row>
        <row r="150">
          <cell r="A150" t="str">
            <v>SHARING</v>
          </cell>
          <cell r="B150">
            <v>5396427.4400000004</v>
          </cell>
          <cell r="C150">
            <v>1069103.56</v>
          </cell>
          <cell r="D150">
            <v>305458.14</v>
          </cell>
          <cell r="E150">
            <v>-5396426.4400000004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STOCK OPTIONS (NO MAPPING)</v>
          </cell>
          <cell r="B151">
            <v>9574624.879999999</v>
          </cell>
          <cell r="C151">
            <v>1893701.0499999998</v>
          </cell>
          <cell r="D151">
            <v>541959.87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</row>
        <row r="152">
          <cell r="A152" t="str">
            <v>STORM DAMAGE RESERVE</v>
          </cell>
          <cell r="B152">
            <v>-318315405.5</v>
          </cell>
          <cell r="C152">
            <v>-63062486.280000001</v>
          </cell>
          <cell r="D152">
            <v>-18017852.030000001</v>
          </cell>
          <cell r="E152">
            <v>318315572.00999999</v>
          </cell>
          <cell r="F152">
            <v>0</v>
          </cell>
          <cell r="G152">
            <v>0</v>
          </cell>
          <cell r="H152">
            <v>0</v>
          </cell>
        </row>
        <row r="153">
          <cell r="A153" t="str">
            <v>SUPPLEMENTAL ESP &amp; ESOP</v>
          </cell>
          <cell r="B153">
            <v>892554.03</v>
          </cell>
          <cell r="C153">
            <v>176826.75</v>
          </cell>
          <cell r="D153">
            <v>50521.919999999998</v>
          </cell>
          <cell r="E153">
            <v>-892554.03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SUPPLEMENTAL PENSION &amp; CURRENT</v>
          </cell>
          <cell r="B154">
            <v>86374173.560000002</v>
          </cell>
          <cell r="C154">
            <v>17111864.800000001</v>
          </cell>
          <cell r="D154">
            <v>4889103.8499999996</v>
          </cell>
          <cell r="E154">
            <v>-89951509.549999997</v>
          </cell>
          <cell r="F154">
            <v>0</v>
          </cell>
          <cell r="G154">
            <v>0</v>
          </cell>
          <cell r="H154">
            <v>0</v>
          </cell>
        </row>
        <row r="155">
          <cell r="A155" t="str">
            <v>TAX CREDIT CARRYFORWARD (FEDERAL)</v>
          </cell>
          <cell r="B155">
            <v>251713214.27000001</v>
          </cell>
          <cell r="C155">
            <v>550153207.92000008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</row>
        <row r="156">
          <cell r="A156" t="str">
            <v>TAX CREDIT CARRYFORWARD STATE</v>
          </cell>
          <cell r="B156">
            <v>5526145118.4099998</v>
          </cell>
          <cell r="C156">
            <v>-65688126.530000001</v>
          </cell>
          <cell r="D156">
            <v>312800647.26999998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TRANSMISSION PARITY ACCRUAL (24200114)</v>
          </cell>
          <cell r="B157">
            <v>931360</v>
          </cell>
          <cell r="C157">
            <v>184514.72</v>
          </cell>
          <cell r="D157">
            <v>52718.49</v>
          </cell>
          <cell r="E157">
            <v>-931000</v>
          </cell>
          <cell r="F157">
            <v>0</v>
          </cell>
          <cell r="G157">
            <v>0</v>
          </cell>
          <cell r="H157">
            <v>0</v>
          </cell>
        </row>
        <row r="158">
          <cell r="A158" t="str">
            <v>UNBILLED FUEL REVENUES (NO MAPPING)</v>
          </cell>
          <cell r="B158">
            <v>91595340</v>
          </cell>
          <cell r="C158">
            <v>18146246.829999998</v>
          </cell>
          <cell r="D158">
            <v>5184641.5599999996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</row>
        <row r="159">
          <cell r="A159" t="str">
            <v>UPS CAPACITY RESERVE ADD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</row>
        <row r="160">
          <cell r="A160" t="str">
            <v>VOGTLE BUYBACKS</v>
          </cell>
          <cell r="B160">
            <v>4971000</v>
          </cell>
          <cell r="C160">
            <v>984820.78</v>
          </cell>
          <cell r="D160">
            <v>281377.34000000003</v>
          </cell>
          <cell r="E160">
            <v>-4883000</v>
          </cell>
        </row>
        <row r="161">
          <cell r="A161" t="str">
            <v>(blank)</v>
          </cell>
          <cell r="B161">
            <v>-8962450481.9699993</v>
          </cell>
          <cell r="C161">
            <v>-3118125827.8499999</v>
          </cell>
          <cell r="D161">
            <v>-104148.95000000001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</row>
        <row r="162">
          <cell r="A162" t="str">
            <v>Grand Total</v>
          </cell>
          <cell r="B162">
            <v>-5044664859.749999</v>
          </cell>
          <cell r="C162">
            <v>-3044554197.8399997</v>
          </cell>
          <cell r="D162">
            <v>205806671.09999996</v>
          </cell>
          <cell r="E162">
            <v>749605708.28000021</v>
          </cell>
          <cell r="F162">
            <v>0</v>
          </cell>
          <cell r="G162">
            <v>0</v>
          </cell>
          <cell r="H162">
            <v>0</v>
          </cell>
        </row>
      </sheetData>
      <sheetData sheetId="3">
        <row r="1">
          <cell r="C1" t="str">
            <v>description</v>
          </cell>
          <cell r="D1" t="str">
            <v>m_type_id</v>
          </cell>
          <cell r="E1" t="str">
            <v>oper_ind</v>
          </cell>
          <cell r="F1" t="str">
            <v>diff_ind</v>
          </cell>
          <cell r="G1" t="str">
            <v>beg_bal_m_item</v>
          </cell>
          <cell r="H1" t="str">
            <v>end_bal_m_item</v>
          </cell>
          <cell r="I1" t="str">
            <v>beg_fed_dit_tax</v>
          </cell>
          <cell r="J1" t="str">
            <v>end_fed_dit_tax</v>
          </cell>
          <cell r="K1" t="str">
            <v>beg_state_dit_tax</v>
          </cell>
          <cell r="L1" t="str">
            <v>end_state_dit_tax</v>
          </cell>
          <cell r="M1" t="str">
            <v>total_beg_dit_bal</v>
          </cell>
          <cell r="N1" t="str">
            <v>total_end_dit_tax</v>
          </cell>
          <cell r="O1" t="str">
            <v>gl_month</v>
          </cell>
        </row>
        <row r="2">
          <cell r="C2" t="str">
            <v>ACCEL DEPR - FEEDBACK</v>
          </cell>
          <cell r="D2">
            <v>203</v>
          </cell>
          <cell r="E2">
            <v>10</v>
          </cell>
          <cell r="F2">
            <v>1</v>
          </cell>
          <cell r="G2">
            <v>-3072179263.3800001</v>
          </cell>
          <cell r="H2">
            <v>-3005192515.27</v>
          </cell>
          <cell r="I2">
            <v>1124002248.22</v>
          </cell>
          <cell r="J2">
            <v>1134800745.05</v>
          </cell>
          <cell r="K2">
            <v>0</v>
          </cell>
          <cell r="L2">
            <v>0</v>
          </cell>
          <cell r="M2">
            <v>1124002248.22</v>
          </cell>
          <cell r="N2">
            <v>1134800745.05</v>
          </cell>
          <cell r="O2">
            <v>3.03</v>
          </cell>
        </row>
        <row r="3">
          <cell r="C3" t="str">
            <v>ACCEL DEPR - FEEDBACK - ST</v>
          </cell>
          <cell r="D3">
            <v>203</v>
          </cell>
          <cell r="E3">
            <v>10</v>
          </cell>
          <cell r="F3">
            <v>1</v>
          </cell>
          <cell r="G3">
            <v>-3088717865.9299998</v>
          </cell>
          <cell r="H3">
            <v>-3029248836.2600002</v>
          </cell>
          <cell r="I3">
            <v>-109676107.91</v>
          </cell>
          <cell r="J3">
            <v>-110220592.06999999</v>
          </cell>
          <cell r="K3">
            <v>53711420.869999997</v>
          </cell>
          <cell r="L3">
            <v>57082864.689999998</v>
          </cell>
          <cell r="M3">
            <v>-55964687.039999999</v>
          </cell>
          <cell r="N3">
            <v>-53137727.380000003</v>
          </cell>
          <cell r="O3">
            <v>3.03</v>
          </cell>
        </row>
        <row r="4">
          <cell r="C4" t="str">
            <v>ACCEL DEPR - PROV</v>
          </cell>
          <cell r="D4">
            <v>203</v>
          </cell>
          <cell r="E4">
            <v>10</v>
          </cell>
          <cell r="F4">
            <v>1</v>
          </cell>
          <cell r="G4">
            <v>-8837722742.3700008</v>
          </cell>
          <cell r="H4">
            <v>-8960610517.0699997</v>
          </cell>
          <cell r="I4">
            <v>-3091954873.8099999</v>
          </cell>
          <cell r="J4">
            <v>-3117761306.5</v>
          </cell>
          <cell r="K4">
            <v>0</v>
          </cell>
          <cell r="L4">
            <v>0</v>
          </cell>
          <cell r="M4">
            <v>-3091954873.8099999</v>
          </cell>
          <cell r="N4">
            <v>-3117761306.5</v>
          </cell>
          <cell r="O4">
            <v>3.03</v>
          </cell>
        </row>
        <row r="5">
          <cell r="C5" t="str">
            <v>ACCEL DEPR - PROV - ST</v>
          </cell>
          <cell r="D5">
            <v>203</v>
          </cell>
          <cell r="E5">
            <v>10</v>
          </cell>
          <cell r="F5">
            <v>1</v>
          </cell>
          <cell r="G5">
            <v>-5820498883.2600002</v>
          </cell>
          <cell r="H5">
            <v>-5936776820.4499998</v>
          </cell>
          <cell r="I5">
            <v>194632481.47</v>
          </cell>
          <cell r="J5">
            <v>196014566.22999999</v>
          </cell>
          <cell r="K5">
            <v>-564079760.19000006</v>
          </cell>
          <cell r="L5">
            <v>-570661091.44000006</v>
          </cell>
          <cell r="M5">
            <v>-369447278.72000003</v>
          </cell>
          <cell r="N5">
            <v>-374646525.20999998</v>
          </cell>
          <cell r="O5">
            <v>3.03</v>
          </cell>
        </row>
        <row r="6">
          <cell r="C6" t="str">
            <v>AD VALOREM TAX EQUALIZATION</v>
          </cell>
          <cell r="D6">
            <v>204</v>
          </cell>
          <cell r="E6">
            <v>10</v>
          </cell>
          <cell r="F6">
            <v>1</v>
          </cell>
          <cell r="G6">
            <v>74000</v>
          </cell>
          <cell r="H6">
            <v>74000</v>
          </cell>
          <cell r="I6">
            <v>14660.25</v>
          </cell>
          <cell r="J6">
            <v>14660.25</v>
          </cell>
          <cell r="K6">
            <v>4188.8100000000004</v>
          </cell>
          <cell r="L6">
            <v>4188.8100000000004</v>
          </cell>
          <cell r="M6">
            <v>18849.060000000001</v>
          </cell>
          <cell r="N6">
            <v>18849.060000000001</v>
          </cell>
          <cell r="O6">
            <v>3.03</v>
          </cell>
        </row>
        <row r="7">
          <cell r="C7" t="str">
            <v>ADDITIONAL TAX REFORM GROSSUP</v>
          </cell>
          <cell r="D7">
            <v>120</v>
          </cell>
          <cell r="E7">
            <v>10</v>
          </cell>
          <cell r="F7">
            <v>1</v>
          </cell>
          <cell r="G7">
            <v>0</v>
          </cell>
          <cell r="H7">
            <v>0</v>
          </cell>
          <cell r="I7">
            <v>0</v>
          </cell>
          <cell r="J7">
            <v>2763634.03</v>
          </cell>
          <cell r="K7">
            <v>0</v>
          </cell>
          <cell r="L7">
            <v>789609.71</v>
          </cell>
          <cell r="M7">
            <v>0</v>
          </cell>
          <cell r="N7">
            <v>3553243.74</v>
          </cell>
          <cell r="O7">
            <v>3.03</v>
          </cell>
        </row>
        <row r="8">
          <cell r="C8" t="str">
            <v>AFFIRMATIVE ADJUSTMENTS (TEMP)</v>
          </cell>
          <cell r="D8">
            <v>204</v>
          </cell>
          <cell r="E8">
            <v>10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3.03</v>
          </cell>
        </row>
        <row r="9">
          <cell r="C9" t="str">
            <v>AFFIRMATIVE ADJUSTMENTS (TEMP) - FEDERAL</v>
          </cell>
          <cell r="D9">
            <v>204</v>
          </cell>
          <cell r="E9">
            <v>10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3.03</v>
          </cell>
        </row>
        <row r="10">
          <cell r="C10" t="str">
            <v>AFFIRMATIVE ADJUSTMENTS (TEMP) - GA ONLY</v>
          </cell>
          <cell r="D10">
            <v>204</v>
          </cell>
          <cell r="E10">
            <v>10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3.03</v>
          </cell>
        </row>
        <row r="11">
          <cell r="C11" t="str">
            <v>AFFIRMATIVE ADJUSTMENTS (TEMP) - STATE</v>
          </cell>
          <cell r="D11">
            <v>204</v>
          </cell>
          <cell r="E11">
            <v>10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3.03</v>
          </cell>
        </row>
        <row r="12">
          <cell r="C12" t="str">
            <v>AFFIRMATIVE ADJUSTMENTS OFFSET</v>
          </cell>
          <cell r="D12">
            <v>204</v>
          </cell>
          <cell r="E12">
            <v>10</v>
          </cell>
          <cell r="F12">
            <v>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3.03</v>
          </cell>
        </row>
        <row r="13">
          <cell r="C13" t="str">
            <v>ALSTOM SETTLEMENT</v>
          </cell>
          <cell r="D13">
            <v>204</v>
          </cell>
          <cell r="E13">
            <v>10</v>
          </cell>
          <cell r="F13">
            <v>1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3.03</v>
          </cell>
        </row>
        <row r="14">
          <cell r="C14" t="str">
            <v>AMORT HEDGE INTEREST</v>
          </cell>
          <cell r="D14">
            <v>70</v>
          </cell>
          <cell r="E14">
            <v>10</v>
          </cell>
          <cell r="F14">
            <v>100</v>
          </cell>
          <cell r="G14">
            <v>1303291.77</v>
          </cell>
          <cell r="H14">
            <v>1429416.78</v>
          </cell>
          <cell r="I14">
            <v>258199.32</v>
          </cell>
          <cell r="J14">
            <v>283186.34999999998</v>
          </cell>
          <cell r="K14">
            <v>73771.23</v>
          </cell>
          <cell r="L14">
            <v>80910.38</v>
          </cell>
          <cell r="M14">
            <v>331970.55</v>
          </cell>
          <cell r="N14">
            <v>364096.73</v>
          </cell>
          <cell r="O14">
            <v>3.03</v>
          </cell>
        </row>
        <row r="15">
          <cell r="C15" t="str">
            <v>AMORT HEDGE INTEREST 100M DOE</v>
          </cell>
          <cell r="D15">
            <v>70</v>
          </cell>
          <cell r="E15">
            <v>10</v>
          </cell>
          <cell r="F15">
            <v>100</v>
          </cell>
          <cell r="G15">
            <v>121158.23</v>
          </cell>
          <cell r="H15">
            <v>132883.22</v>
          </cell>
          <cell r="I15">
            <v>24003.05</v>
          </cell>
          <cell r="J15">
            <v>26325.91</v>
          </cell>
          <cell r="K15">
            <v>6858.01</v>
          </cell>
          <cell r="L15">
            <v>7521.68</v>
          </cell>
          <cell r="M15">
            <v>30861.06</v>
          </cell>
          <cell r="N15">
            <v>33847.589999999997</v>
          </cell>
          <cell r="O15">
            <v>3.03</v>
          </cell>
        </row>
        <row r="16">
          <cell r="C16" t="str">
            <v>AMORT HEDGE INTEREST 2013B</v>
          </cell>
          <cell r="D16">
            <v>70</v>
          </cell>
          <cell r="E16">
            <v>10</v>
          </cell>
          <cell r="F16">
            <v>100</v>
          </cell>
          <cell r="G16">
            <v>401757.31</v>
          </cell>
          <cell r="H16">
            <v>401757.31</v>
          </cell>
          <cell r="I16">
            <v>79593.429999999993</v>
          </cell>
          <cell r="J16">
            <v>79593.429999999993</v>
          </cell>
          <cell r="K16">
            <v>22740.98</v>
          </cell>
          <cell r="L16">
            <v>22740.98</v>
          </cell>
          <cell r="M16">
            <v>102334.41</v>
          </cell>
          <cell r="N16">
            <v>102334.41</v>
          </cell>
          <cell r="O16">
            <v>3.03</v>
          </cell>
        </row>
        <row r="17">
          <cell r="C17" t="str">
            <v>AMORT HEDGE INTEREST 2013C</v>
          </cell>
          <cell r="D17">
            <v>70</v>
          </cell>
          <cell r="E17">
            <v>10</v>
          </cell>
          <cell r="F17">
            <v>100</v>
          </cell>
          <cell r="G17">
            <v>835072.69</v>
          </cell>
          <cell r="H17">
            <v>835072.69</v>
          </cell>
          <cell r="I17">
            <v>165438.93</v>
          </cell>
          <cell r="J17">
            <v>165438.93</v>
          </cell>
          <cell r="K17">
            <v>47268.26</v>
          </cell>
          <cell r="L17">
            <v>47268.26</v>
          </cell>
          <cell r="M17">
            <v>212707.19</v>
          </cell>
          <cell r="N17">
            <v>212707.19</v>
          </cell>
          <cell r="O17">
            <v>3.03</v>
          </cell>
        </row>
        <row r="18">
          <cell r="C18" t="str">
            <v>AMORT HEDGE INTEREST 2015 DOE</v>
          </cell>
          <cell r="D18">
            <v>70</v>
          </cell>
          <cell r="E18">
            <v>10</v>
          </cell>
          <cell r="F18">
            <v>100</v>
          </cell>
          <cell r="G18">
            <v>3372815.41</v>
          </cell>
          <cell r="H18">
            <v>3782843.95</v>
          </cell>
          <cell r="I18">
            <v>668199.29</v>
          </cell>
          <cell r="J18">
            <v>749431.36</v>
          </cell>
          <cell r="K18">
            <v>190914.07</v>
          </cell>
          <cell r="L18">
            <v>214123.23</v>
          </cell>
          <cell r="M18">
            <v>859113.36</v>
          </cell>
          <cell r="N18">
            <v>963554.59</v>
          </cell>
          <cell r="O18">
            <v>3.03</v>
          </cell>
        </row>
        <row r="19">
          <cell r="C19" t="str">
            <v>AMORT HEDGE INTEREST 2017A ELEC OPER RETAIL</v>
          </cell>
          <cell r="D19">
            <v>70</v>
          </cell>
          <cell r="E19">
            <v>10</v>
          </cell>
          <cell r="F19">
            <v>100</v>
          </cell>
          <cell r="G19">
            <v>-115331.9</v>
          </cell>
          <cell r="H19">
            <v>-149931.47</v>
          </cell>
          <cell r="I19">
            <v>-22848.77</v>
          </cell>
          <cell r="J19">
            <v>-29703.39</v>
          </cell>
          <cell r="K19">
            <v>-6528.22</v>
          </cell>
          <cell r="L19">
            <v>-8486.69</v>
          </cell>
          <cell r="M19">
            <v>-29376.99</v>
          </cell>
          <cell r="N19">
            <v>-38190.080000000002</v>
          </cell>
          <cell r="O19">
            <v>3.03</v>
          </cell>
        </row>
        <row r="20">
          <cell r="C20" t="str">
            <v>AMORT HEDGE INTEREST 2017b ELEC OPER RETAIL</v>
          </cell>
          <cell r="D20">
            <v>70</v>
          </cell>
          <cell r="E20">
            <v>10</v>
          </cell>
          <cell r="F20">
            <v>100</v>
          </cell>
          <cell r="G20">
            <v>-14267.4</v>
          </cell>
          <cell r="H20">
            <v>-18547.62</v>
          </cell>
          <cell r="I20">
            <v>-2826.56</v>
          </cell>
          <cell r="J20">
            <v>-3674.53</v>
          </cell>
          <cell r="K20">
            <v>-807.59</v>
          </cell>
          <cell r="L20">
            <v>-1049.8699999999999</v>
          </cell>
          <cell r="M20">
            <v>-3634.15</v>
          </cell>
          <cell r="N20">
            <v>-4724.3999999999996</v>
          </cell>
          <cell r="O20">
            <v>3.03</v>
          </cell>
        </row>
        <row r="21">
          <cell r="C21" t="str">
            <v>AMORT OF GAIN / LOSS 201</v>
          </cell>
          <cell r="D21">
            <v>70</v>
          </cell>
          <cell r="E21">
            <v>10</v>
          </cell>
          <cell r="F21">
            <v>100</v>
          </cell>
          <cell r="G21">
            <v>-107839.15</v>
          </cell>
          <cell r="H21">
            <v>-107839.15</v>
          </cell>
          <cell r="I21">
            <v>-21364.36</v>
          </cell>
          <cell r="J21">
            <v>-21364.36</v>
          </cell>
          <cell r="K21">
            <v>-6104.1</v>
          </cell>
          <cell r="L21">
            <v>-6104.1</v>
          </cell>
          <cell r="M21">
            <v>-27468.46</v>
          </cell>
          <cell r="N21">
            <v>-27468.46</v>
          </cell>
          <cell r="O21">
            <v>3.03</v>
          </cell>
        </row>
        <row r="22">
          <cell r="C22" t="str">
            <v>AMORT OF GAIN / LOSS 202</v>
          </cell>
          <cell r="D22">
            <v>70</v>
          </cell>
          <cell r="E22">
            <v>10</v>
          </cell>
          <cell r="F22">
            <v>100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3.03</v>
          </cell>
        </row>
        <row r="23">
          <cell r="C23" t="str">
            <v>AMORT OF GAIN / LOSS 203</v>
          </cell>
          <cell r="D23">
            <v>70</v>
          </cell>
          <cell r="E23">
            <v>10</v>
          </cell>
          <cell r="F23">
            <v>100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3.03</v>
          </cell>
        </row>
        <row r="24">
          <cell r="C24" t="str">
            <v>AMORT OF GAIN / LOSS 206</v>
          </cell>
          <cell r="D24">
            <v>70</v>
          </cell>
          <cell r="E24">
            <v>10</v>
          </cell>
          <cell r="F24">
            <v>100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3.03</v>
          </cell>
        </row>
        <row r="25">
          <cell r="C25" t="str">
            <v>AMORT OF GAIN / LOSS 208</v>
          </cell>
          <cell r="D25">
            <v>70</v>
          </cell>
          <cell r="E25">
            <v>10</v>
          </cell>
          <cell r="F25">
            <v>100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3.03</v>
          </cell>
        </row>
        <row r="26">
          <cell r="C26" t="str">
            <v>AMORT OF GAIN / LOSS 209</v>
          </cell>
          <cell r="D26">
            <v>70</v>
          </cell>
          <cell r="E26">
            <v>10</v>
          </cell>
          <cell r="F26">
            <v>100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3.03</v>
          </cell>
        </row>
        <row r="27">
          <cell r="C27" t="str">
            <v>AMORT OF GAIN / LOSS 210</v>
          </cell>
          <cell r="D27">
            <v>70</v>
          </cell>
          <cell r="E27">
            <v>10</v>
          </cell>
          <cell r="F27">
            <v>100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3.03</v>
          </cell>
        </row>
        <row r="28">
          <cell r="C28" t="str">
            <v>AMORT OF GAIN / LOSS 211</v>
          </cell>
          <cell r="D28">
            <v>70</v>
          </cell>
          <cell r="E28">
            <v>10</v>
          </cell>
          <cell r="F28">
            <v>100</v>
          </cell>
          <cell r="G28">
            <v>42880.01</v>
          </cell>
          <cell r="H28">
            <v>42880.01</v>
          </cell>
          <cell r="I28">
            <v>8495.1</v>
          </cell>
          <cell r="J28">
            <v>8495.1</v>
          </cell>
          <cell r="K28">
            <v>2427.17</v>
          </cell>
          <cell r="L28">
            <v>2427.17</v>
          </cell>
          <cell r="M28">
            <v>10922.27</v>
          </cell>
          <cell r="N28">
            <v>10922.27</v>
          </cell>
          <cell r="O28">
            <v>3.03</v>
          </cell>
        </row>
        <row r="29">
          <cell r="C29" t="str">
            <v>AMORT OF GAIN / LOSS 212</v>
          </cell>
          <cell r="D29">
            <v>70</v>
          </cell>
          <cell r="E29">
            <v>10</v>
          </cell>
          <cell r="F29">
            <v>100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3.03</v>
          </cell>
        </row>
        <row r="30">
          <cell r="C30" t="str">
            <v>AMORT OF GAIN / LOSS 213</v>
          </cell>
          <cell r="D30">
            <v>70</v>
          </cell>
          <cell r="E30">
            <v>10</v>
          </cell>
          <cell r="F30">
            <v>100</v>
          </cell>
          <cell r="G30">
            <v>0</v>
          </cell>
          <cell r="H30">
            <v>0</v>
          </cell>
          <cell r="I30">
            <v>-0.01</v>
          </cell>
          <cell r="J30">
            <v>-0.01</v>
          </cell>
          <cell r="K30">
            <v>0</v>
          </cell>
          <cell r="L30">
            <v>0</v>
          </cell>
          <cell r="M30">
            <v>-0.01</v>
          </cell>
          <cell r="N30">
            <v>-0.01</v>
          </cell>
          <cell r="O30">
            <v>3.03</v>
          </cell>
        </row>
        <row r="31">
          <cell r="C31" t="str">
            <v>AMORT OF GAIN / LOSS 214</v>
          </cell>
          <cell r="D31">
            <v>70</v>
          </cell>
          <cell r="E31">
            <v>10</v>
          </cell>
          <cell r="F31">
            <v>100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3.03</v>
          </cell>
        </row>
        <row r="32">
          <cell r="C32" t="str">
            <v>AMORT OF GAIN / LOSS 215</v>
          </cell>
          <cell r="D32">
            <v>70</v>
          </cell>
          <cell r="E32">
            <v>10</v>
          </cell>
          <cell r="F32">
            <v>100</v>
          </cell>
          <cell r="G32">
            <v>1171354.45</v>
          </cell>
          <cell r="H32">
            <v>1171354.45</v>
          </cell>
          <cell r="I32">
            <v>179186.18</v>
          </cell>
          <cell r="J32">
            <v>179186.18</v>
          </cell>
          <cell r="K32">
            <v>66303.08</v>
          </cell>
          <cell r="L32">
            <v>66303.08</v>
          </cell>
          <cell r="M32">
            <v>245489.26</v>
          </cell>
          <cell r="N32">
            <v>245489.26</v>
          </cell>
          <cell r="O32">
            <v>3.03</v>
          </cell>
        </row>
        <row r="33">
          <cell r="C33" t="str">
            <v>AMORT OF GAIN / LOSS 216</v>
          </cell>
          <cell r="D33">
            <v>70</v>
          </cell>
          <cell r="E33">
            <v>10</v>
          </cell>
          <cell r="F33">
            <v>100</v>
          </cell>
          <cell r="G33">
            <v>1274974.94</v>
          </cell>
          <cell r="H33">
            <v>1274974.94</v>
          </cell>
          <cell r="I33">
            <v>199464.45</v>
          </cell>
          <cell r="J33">
            <v>199464.45</v>
          </cell>
          <cell r="K33">
            <v>72168.39</v>
          </cell>
          <cell r="L33">
            <v>72168.39</v>
          </cell>
          <cell r="M33">
            <v>271632.84000000003</v>
          </cell>
          <cell r="N33">
            <v>271632.84000000003</v>
          </cell>
          <cell r="O33">
            <v>3.03</v>
          </cell>
        </row>
        <row r="34">
          <cell r="C34" t="str">
            <v>AMORT OF GAIN / LOSS 217</v>
          </cell>
          <cell r="D34">
            <v>70</v>
          </cell>
          <cell r="E34">
            <v>10</v>
          </cell>
          <cell r="F34">
            <v>100</v>
          </cell>
          <cell r="G34">
            <v>-2992608.67</v>
          </cell>
          <cell r="H34">
            <v>-2992608.67</v>
          </cell>
          <cell r="I34">
            <v>-474263.64</v>
          </cell>
          <cell r="J34">
            <v>-474263.64</v>
          </cell>
          <cell r="K34">
            <v>-169392.93</v>
          </cell>
          <cell r="L34">
            <v>-169392.93</v>
          </cell>
          <cell r="M34">
            <v>-643656.56999999995</v>
          </cell>
          <cell r="N34">
            <v>-643656.56999999995</v>
          </cell>
          <cell r="O34">
            <v>3.03</v>
          </cell>
        </row>
        <row r="35">
          <cell r="C35" t="str">
            <v>AMORT OF GAIN / LOSS 218</v>
          </cell>
          <cell r="D35">
            <v>70</v>
          </cell>
          <cell r="E35">
            <v>10</v>
          </cell>
          <cell r="F35">
            <v>100</v>
          </cell>
          <cell r="G35">
            <v>-739904.64</v>
          </cell>
          <cell r="H35">
            <v>-786148.68</v>
          </cell>
          <cell r="I35">
            <v>-121535.57</v>
          </cell>
          <cell r="J35">
            <v>-130697.12</v>
          </cell>
          <cell r="K35">
            <v>-41881.39</v>
          </cell>
          <cell r="L35">
            <v>-44498.98</v>
          </cell>
          <cell r="M35">
            <v>-163416.95999999999</v>
          </cell>
          <cell r="N35">
            <v>-175196.1</v>
          </cell>
          <cell r="O35">
            <v>3.03</v>
          </cell>
        </row>
        <row r="36">
          <cell r="C36" t="str">
            <v>AMORT OF GAIN / LOSS 219</v>
          </cell>
          <cell r="D36">
            <v>70</v>
          </cell>
          <cell r="E36">
            <v>10</v>
          </cell>
          <cell r="F36">
            <v>100</v>
          </cell>
          <cell r="G36">
            <v>-576916.65</v>
          </cell>
          <cell r="H36">
            <v>-576916.65</v>
          </cell>
          <cell r="I36">
            <v>-92492.34</v>
          </cell>
          <cell r="J36">
            <v>-92492.34</v>
          </cell>
          <cell r="K36">
            <v>-32655.66</v>
          </cell>
          <cell r="L36">
            <v>-32655.66</v>
          </cell>
          <cell r="M36">
            <v>-125148</v>
          </cell>
          <cell r="N36">
            <v>-125148</v>
          </cell>
          <cell r="O36">
            <v>3.03</v>
          </cell>
        </row>
        <row r="37">
          <cell r="C37" t="str">
            <v>AMORT OF GAIN / LOSS 222</v>
          </cell>
          <cell r="D37">
            <v>70</v>
          </cell>
          <cell r="E37">
            <v>10</v>
          </cell>
          <cell r="F37">
            <v>100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3.03</v>
          </cell>
        </row>
        <row r="38">
          <cell r="C38" t="str">
            <v>AMORT OF GAIN / LOSS 223</v>
          </cell>
          <cell r="D38">
            <v>70</v>
          </cell>
          <cell r="E38">
            <v>10</v>
          </cell>
          <cell r="F38">
            <v>100</v>
          </cell>
          <cell r="G38">
            <v>1868198.09</v>
          </cell>
          <cell r="H38">
            <v>1984960.48</v>
          </cell>
          <cell r="I38">
            <v>306867.27</v>
          </cell>
          <cell r="J38">
            <v>329999.44</v>
          </cell>
          <cell r="K38">
            <v>105747.07</v>
          </cell>
          <cell r="L38">
            <v>112356.28</v>
          </cell>
          <cell r="M38">
            <v>412614.34</v>
          </cell>
          <cell r="N38">
            <v>442355.72</v>
          </cell>
          <cell r="O38">
            <v>3.03</v>
          </cell>
        </row>
        <row r="39">
          <cell r="C39" t="str">
            <v>AMORT OF GAIN / LOSS 224</v>
          </cell>
          <cell r="D39">
            <v>70</v>
          </cell>
          <cell r="E39">
            <v>10</v>
          </cell>
          <cell r="F39">
            <v>100</v>
          </cell>
          <cell r="G39">
            <v>7451846.6500000004</v>
          </cell>
          <cell r="H39">
            <v>7917587.0599999996</v>
          </cell>
          <cell r="I39">
            <v>1476309.26</v>
          </cell>
          <cell r="J39">
            <v>1568578.59</v>
          </cell>
          <cell r="K39">
            <v>421802.61</v>
          </cell>
          <cell r="L39">
            <v>448165.29</v>
          </cell>
          <cell r="M39">
            <v>1898111.87</v>
          </cell>
          <cell r="N39">
            <v>2016743.88</v>
          </cell>
          <cell r="O39">
            <v>3.03</v>
          </cell>
        </row>
        <row r="40">
          <cell r="C40" t="str">
            <v>AMORT OF GAIN / LOSS 3519</v>
          </cell>
          <cell r="D40">
            <v>70</v>
          </cell>
          <cell r="E40">
            <v>10</v>
          </cell>
          <cell r="F40">
            <v>100</v>
          </cell>
          <cell r="G40">
            <v>1516045.65</v>
          </cell>
          <cell r="H40">
            <v>1587278.86</v>
          </cell>
          <cell r="I40">
            <v>244776.59</v>
          </cell>
          <cell r="J40">
            <v>258888.83</v>
          </cell>
          <cell r="K40">
            <v>85813.9</v>
          </cell>
          <cell r="L40">
            <v>89845.98</v>
          </cell>
          <cell r="M40">
            <v>330590.49</v>
          </cell>
          <cell r="N40">
            <v>348734.81</v>
          </cell>
          <cell r="O40">
            <v>3.03</v>
          </cell>
        </row>
        <row r="41">
          <cell r="C41" t="str">
            <v>ASSET RETIREMENT OBLIGATIONS</v>
          </cell>
          <cell r="D41">
            <v>204</v>
          </cell>
          <cell r="E41">
            <v>10</v>
          </cell>
          <cell r="F41">
            <v>1</v>
          </cell>
          <cell r="G41">
            <v>-45173997.75</v>
          </cell>
          <cell r="H41">
            <v>-53413219.609999999</v>
          </cell>
          <cell r="I41">
            <v>-8949565.7200000007</v>
          </cell>
          <cell r="J41">
            <v>-10581864.41</v>
          </cell>
          <cell r="K41">
            <v>-2557018.58</v>
          </cell>
          <cell r="L41">
            <v>-3023389.6</v>
          </cell>
          <cell r="M41">
            <v>-11506584.300000001</v>
          </cell>
          <cell r="N41">
            <v>-13605254.01</v>
          </cell>
          <cell r="O41">
            <v>3.03</v>
          </cell>
        </row>
        <row r="42">
          <cell r="C42" t="str">
            <v>ASU PERFORMANCE SHARES EXPIRED</v>
          </cell>
          <cell r="D42">
            <v>204</v>
          </cell>
          <cell r="E42">
            <v>10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3.03</v>
          </cell>
        </row>
        <row r="43">
          <cell r="C43" t="str">
            <v>ASU RESTRICTED STOCK EXPIRED</v>
          </cell>
          <cell r="D43">
            <v>204</v>
          </cell>
          <cell r="E43">
            <v>10</v>
          </cell>
          <cell r="F43">
            <v>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3.03</v>
          </cell>
        </row>
        <row r="44">
          <cell r="C44" t="str">
            <v>ASU STOCK OPTION EXPIRED</v>
          </cell>
          <cell r="D44">
            <v>204</v>
          </cell>
          <cell r="E44">
            <v>10</v>
          </cell>
          <cell r="F44">
            <v>1</v>
          </cell>
          <cell r="G44">
            <v>-18057.98</v>
          </cell>
          <cell r="H44">
            <v>-23058.35</v>
          </cell>
          <cell r="I44">
            <v>-3577.53</v>
          </cell>
          <cell r="J44">
            <v>-4568.16</v>
          </cell>
          <cell r="K44">
            <v>-1022.15</v>
          </cell>
          <cell r="L44">
            <v>-1305.19</v>
          </cell>
          <cell r="M44">
            <v>-4599.68</v>
          </cell>
          <cell r="N44">
            <v>-5873.35</v>
          </cell>
          <cell r="O44">
            <v>3.03</v>
          </cell>
        </row>
        <row r="45">
          <cell r="C45" t="str">
            <v>AT&amp;T FIBER OPTIC REFUND</v>
          </cell>
          <cell r="D45">
            <v>204</v>
          </cell>
          <cell r="E45">
            <v>10</v>
          </cell>
          <cell r="F45">
            <v>1</v>
          </cell>
          <cell r="G45">
            <v>-2</v>
          </cell>
          <cell r="H45">
            <v>-2</v>
          </cell>
          <cell r="I45">
            <v>-0.4</v>
          </cell>
          <cell r="J45">
            <v>-0.4</v>
          </cell>
          <cell r="K45">
            <v>-0.11</v>
          </cell>
          <cell r="L45">
            <v>-0.11</v>
          </cell>
          <cell r="M45">
            <v>-0.51</v>
          </cell>
          <cell r="N45">
            <v>-0.51</v>
          </cell>
          <cell r="O45">
            <v>3.03</v>
          </cell>
        </row>
        <row r="46">
          <cell r="C46" t="str">
            <v>BAD DEBT RESERVE</v>
          </cell>
          <cell r="D46">
            <v>204</v>
          </cell>
          <cell r="E46">
            <v>10</v>
          </cell>
          <cell r="F46">
            <v>1</v>
          </cell>
          <cell r="G46">
            <v>2612488.5299999998</v>
          </cell>
          <cell r="H46">
            <v>2458774.5299999998</v>
          </cell>
          <cell r="I46">
            <v>517568.49</v>
          </cell>
          <cell r="J46">
            <v>487115.7</v>
          </cell>
          <cell r="K46">
            <v>147876.70000000001</v>
          </cell>
          <cell r="L46">
            <v>139175.91</v>
          </cell>
          <cell r="M46">
            <v>665445.18999999994</v>
          </cell>
          <cell r="N46">
            <v>626291.61</v>
          </cell>
          <cell r="O46">
            <v>3.03</v>
          </cell>
        </row>
        <row r="47">
          <cell r="C47" t="str">
            <v>BASIS DIFFERENCES - FEEDBACK</v>
          </cell>
          <cell r="D47">
            <v>203</v>
          </cell>
          <cell r="E47">
            <v>10</v>
          </cell>
          <cell r="F47">
            <v>1</v>
          </cell>
          <cell r="G47">
            <v>-92013237.75</v>
          </cell>
          <cell r="H47">
            <v>-87664634.760000005</v>
          </cell>
          <cell r="I47">
            <v>-22293486.710000001</v>
          </cell>
          <cell r="J47">
            <v>-21380280.050000001</v>
          </cell>
          <cell r="K47">
            <v>0</v>
          </cell>
          <cell r="L47">
            <v>0</v>
          </cell>
          <cell r="M47">
            <v>-22293486.710000001</v>
          </cell>
          <cell r="N47">
            <v>-21380280.050000001</v>
          </cell>
          <cell r="O47">
            <v>3.03</v>
          </cell>
        </row>
        <row r="48">
          <cell r="C48" t="str">
            <v>BASIS DIFFERENCES - FEEDBACK - STATE</v>
          </cell>
          <cell r="D48">
            <v>203</v>
          </cell>
          <cell r="E48">
            <v>10</v>
          </cell>
          <cell r="F48">
            <v>1</v>
          </cell>
          <cell r="G48">
            <v>-267736879.46000001</v>
          </cell>
          <cell r="H48">
            <v>-267365768.47999999</v>
          </cell>
          <cell r="I48">
            <v>7129950.6200000001</v>
          </cell>
          <cell r="J48">
            <v>7125617.7699999996</v>
          </cell>
          <cell r="K48">
            <v>-21575567.84</v>
          </cell>
          <cell r="L48">
            <v>-21555087.989999998</v>
          </cell>
          <cell r="M48">
            <v>-14445617.220000001</v>
          </cell>
          <cell r="N48">
            <v>-14429470.220000001</v>
          </cell>
          <cell r="O48">
            <v>3.03</v>
          </cell>
        </row>
        <row r="49">
          <cell r="C49" t="str">
            <v>BASIS DIFFERENCES - PROV</v>
          </cell>
          <cell r="D49">
            <v>203</v>
          </cell>
          <cell r="E49">
            <v>10</v>
          </cell>
          <cell r="F49">
            <v>1</v>
          </cell>
          <cell r="G49">
            <v>-799713224.57000005</v>
          </cell>
          <cell r="H49">
            <v>-857058518.58000004</v>
          </cell>
          <cell r="I49">
            <v>-159866161.52000001</v>
          </cell>
          <cell r="J49">
            <v>-171908673.25999999</v>
          </cell>
          <cell r="K49">
            <v>0</v>
          </cell>
          <cell r="L49">
            <v>0</v>
          </cell>
          <cell r="M49">
            <v>-159866161.52000001</v>
          </cell>
          <cell r="N49">
            <v>-171908673.25999999</v>
          </cell>
          <cell r="O49">
            <v>3.03</v>
          </cell>
        </row>
        <row r="50">
          <cell r="C50" t="str">
            <v>BASIS DIFFERENCES - PROV - STATE</v>
          </cell>
          <cell r="D50">
            <v>203</v>
          </cell>
          <cell r="E50">
            <v>10</v>
          </cell>
          <cell r="F50">
            <v>1</v>
          </cell>
          <cell r="G50">
            <v>-556347310.90999997</v>
          </cell>
          <cell r="H50">
            <v>-613692604.91999996</v>
          </cell>
          <cell r="I50">
            <v>2173372.81</v>
          </cell>
          <cell r="J50">
            <v>2854978.98</v>
          </cell>
          <cell r="K50">
            <v>-24867155.789999999</v>
          </cell>
          <cell r="L50">
            <v>-28112899.420000002</v>
          </cell>
          <cell r="M50">
            <v>-22693782.98</v>
          </cell>
          <cell r="N50">
            <v>-25257920.440000001</v>
          </cell>
          <cell r="O50">
            <v>3.03</v>
          </cell>
        </row>
        <row r="51">
          <cell r="C51" t="str">
            <v>BENCHMARK ADJUST - FT TDA1</v>
          </cell>
          <cell r="D51">
            <v>70</v>
          </cell>
          <cell r="E51">
            <v>10</v>
          </cell>
          <cell r="F51">
            <v>2</v>
          </cell>
          <cell r="G51">
            <v>16916998.27</v>
          </cell>
          <cell r="H51">
            <v>16916998.27</v>
          </cell>
          <cell r="I51">
            <v>4496923.6399999997</v>
          </cell>
          <cell r="J51">
            <v>4496923.6399999997</v>
          </cell>
          <cell r="K51">
            <v>1284835.23</v>
          </cell>
          <cell r="L51">
            <v>1284835.23</v>
          </cell>
          <cell r="M51">
            <v>5781758.8700000001</v>
          </cell>
          <cell r="N51">
            <v>5781758.8700000001</v>
          </cell>
          <cell r="O51">
            <v>3.03</v>
          </cell>
        </row>
        <row r="52">
          <cell r="C52" t="str">
            <v>BENCHMARK ADJUST - FT TDA2</v>
          </cell>
          <cell r="D52">
            <v>70</v>
          </cell>
          <cell r="E52">
            <v>10</v>
          </cell>
          <cell r="F52">
            <v>2</v>
          </cell>
          <cell r="G52">
            <v>-18588591.52</v>
          </cell>
          <cell r="H52">
            <v>-33227610.43</v>
          </cell>
          <cell r="I52">
            <v>-2144016.84</v>
          </cell>
          <cell r="J52">
            <v>-6035401.6399999997</v>
          </cell>
          <cell r="K52">
            <v>-1046502.21</v>
          </cell>
          <cell r="L52">
            <v>-2158326.36</v>
          </cell>
          <cell r="M52">
            <v>-3190519.05</v>
          </cell>
          <cell r="N52">
            <v>-8193728</v>
          </cell>
          <cell r="O52">
            <v>3.03</v>
          </cell>
        </row>
        <row r="53">
          <cell r="C53" t="str">
            <v>BENCHMARK ADJUST - FT TDA3</v>
          </cell>
          <cell r="D53">
            <v>70</v>
          </cell>
          <cell r="E53">
            <v>10</v>
          </cell>
          <cell r="F53">
            <v>2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3.03</v>
          </cell>
        </row>
        <row r="54">
          <cell r="C54" t="str">
            <v>BONUS DEPR SEC 29 - FED GPC - CURRENT</v>
          </cell>
          <cell r="D54">
            <v>202</v>
          </cell>
          <cell r="E54">
            <v>10</v>
          </cell>
          <cell r="F54">
            <v>1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3.03</v>
          </cell>
        </row>
        <row r="55">
          <cell r="C55" t="str">
            <v>BONUS DEPR SEC 29 - FED GPC - LONG TERM</v>
          </cell>
          <cell r="D55">
            <v>202</v>
          </cell>
          <cell r="E55">
            <v>10</v>
          </cell>
          <cell r="F55">
            <v>1</v>
          </cell>
          <cell r="G55">
            <v>-9913191.4600000009</v>
          </cell>
          <cell r="H55">
            <v>-9362472.4100000001</v>
          </cell>
          <cell r="I55">
            <v>-1544197.35</v>
          </cell>
          <cell r="J55">
            <v>-1428546.34</v>
          </cell>
          <cell r="K55">
            <v>0</v>
          </cell>
          <cell r="L55">
            <v>0</v>
          </cell>
          <cell r="M55">
            <v>-1544197.35</v>
          </cell>
          <cell r="N55">
            <v>-1428546.34</v>
          </cell>
          <cell r="O55">
            <v>3.03</v>
          </cell>
        </row>
        <row r="56">
          <cell r="C56" t="str">
            <v>BOOK DEPRECIATION (PT CONTRA) FED</v>
          </cell>
          <cell r="D56">
            <v>203</v>
          </cell>
          <cell r="E56">
            <v>10</v>
          </cell>
          <cell r="F56">
            <v>1</v>
          </cell>
          <cell r="G56">
            <v>43538053</v>
          </cell>
          <cell r="H56">
            <v>43538053</v>
          </cell>
          <cell r="I56">
            <v>7059777.9699999997</v>
          </cell>
          <cell r="J56">
            <v>9142991.1699999999</v>
          </cell>
          <cell r="K56">
            <v>0</v>
          </cell>
          <cell r="L56">
            <v>0</v>
          </cell>
          <cell r="M56">
            <v>7059777.9699999997</v>
          </cell>
          <cell r="N56">
            <v>9142991.1699999999</v>
          </cell>
          <cell r="O56">
            <v>3.03</v>
          </cell>
        </row>
        <row r="57">
          <cell r="C57" t="str">
            <v>BOOK DEPRECIATION (PT CONTRA) STATE</v>
          </cell>
          <cell r="D57">
            <v>203</v>
          </cell>
          <cell r="E57">
            <v>10</v>
          </cell>
          <cell r="F57">
            <v>1</v>
          </cell>
          <cell r="G57">
            <v>34956503</v>
          </cell>
          <cell r="H57">
            <v>34956503</v>
          </cell>
          <cell r="I57">
            <v>-320844.99</v>
          </cell>
          <cell r="J57">
            <v>-415520.52</v>
          </cell>
          <cell r="K57">
            <v>1978669.86</v>
          </cell>
          <cell r="L57">
            <v>1978669.86</v>
          </cell>
          <cell r="M57">
            <v>1657824.87</v>
          </cell>
          <cell r="N57">
            <v>1563149.34</v>
          </cell>
          <cell r="O57">
            <v>3.03</v>
          </cell>
        </row>
        <row r="58">
          <cell r="C58" t="str">
            <v>CAPITAL LOSS CARRYFORWARD - FED</v>
          </cell>
          <cell r="D58">
            <v>204</v>
          </cell>
          <cell r="E58">
            <v>10</v>
          </cell>
          <cell r="F58">
            <v>1</v>
          </cell>
          <cell r="G58">
            <v>23733</v>
          </cell>
          <cell r="H58">
            <v>23733</v>
          </cell>
          <cell r="I58">
            <v>4983.93</v>
          </cell>
          <cell r="J58">
            <v>4983.93</v>
          </cell>
          <cell r="K58">
            <v>0</v>
          </cell>
          <cell r="L58">
            <v>0</v>
          </cell>
          <cell r="M58">
            <v>4983.93</v>
          </cell>
          <cell r="N58">
            <v>4983.93</v>
          </cell>
          <cell r="O58">
            <v>3.03</v>
          </cell>
        </row>
        <row r="59">
          <cell r="C59" t="str">
            <v>CAPITAL LOSS CARRYFORWARD - STATE</v>
          </cell>
          <cell r="D59">
            <v>204</v>
          </cell>
          <cell r="E59">
            <v>10</v>
          </cell>
          <cell r="F59">
            <v>1</v>
          </cell>
          <cell r="G59">
            <v>-30579.46</v>
          </cell>
          <cell r="H59">
            <v>-30579.46</v>
          </cell>
          <cell r="I59">
            <v>363.49</v>
          </cell>
          <cell r="J59">
            <v>363.49</v>
          </cell>
          <cell r="K59">
            <v>-1730.91</v>
          </cell>
          <cell r="L59">
            <v>-1730.91</v>
          </cell>
          <cell r="M59">
            <v>-1367.42</v>
          </cell>
          <cell r="N59">
            <v>-1367.42</v>
          </cell>
          <cell r="O59">
            <v>3.03</v>
          </cell>
        </row>
        <row r="60">
          <cell r="C60" t="str">
            <v>CAPITALIZED PPA SPC</v>
          </cell>
          <cell r="D60">
            <v>204</v>
          </cell>
          <cell r="E60">
            <v>10</v>
          </cell>
          <cell r="F60">
            <v>1</v>
          </cell>
          <cell r="G60">
            <v>18195582.25</v>
          </cell>
          <cell r="H60">
            <v>21841241.460000001</v>
          </cell>
          <cell r="I60">
            <v>3604785.2</v>
          </cell>
          <cell r="J60">
            <v>4327038.4800000004</v>
          </cell>
          <cell r="K60">
            <v>1029938.55</v>
          </cell>
          <cell r="L60">
            <v>1236296.6100000001</v>
          </cell>
          <cell r="M60">
            <v>4634723.75</v>
          </cell>
          <cell r="N60">
            <v>5563335.0899999999</v>
          </cell>
          <cell r="O60">
            <v>3.03</v>
          </cell>
        </row>
        <row r="61">
          <cell r="C61" t="str">
            <v>CAPITIALIZED DEPRECIATION (PT CONTRA) FED</v>
          </cell>
          <cell r="D61">
            <v>203</v>
          </cell>
          <cell r="E61">
            <v>10</v>
          </cell>
          <cell r="F61">
            <v>1</v>
          </cell>
          <cell r="G61">
            <v>-3379247</v>
          </cell>
          <cell r="H61">
            <v>-3379247</v>
          </cell>
          <cell r="I61">
            <v>-547951.31999999995</v>
          </cell>
          <cell r="J61">
            <v>-709642.17</v>
          </cell>
          <cell r="K61">
            <v>0</v>
          </cell>
          <cell r="L61">
            <v>0</v>
          </cell>
          <cell r="M61">
            <v>-547951.31999999995</v>
          </cell>
          <cell r="N61">
            <v>-709642.17</v>
          </cell>
          <cell r="O61">
            <v>3.03</v>
          </cell>
        </row>
        <row r="62">
          <cell r="C62" t="str">
            <v>CAPITIALIZED DEPRECIATION (PT CONTRA) STATE</v>
          </cell>
          <cell r="D62">
            <v>203</v>
          </cell>
          <cell r="E62">
            <v>10</v>
          </cell>
          <cell r="F62">
            <v>1</v>
          </cell>
          <cell r="G62">
            <v>-1317273</v>
          </cell>
          <cell r="H62">
            <v>-1317273</v>
          </cell>
          <cell r="I62">
            <v>12090.47</v>
          </cell>
          <cell r="J62">
            <v>15658.33</v>
          </cell>
          <cell r="K62">
            <v>-74562.62</v>
          </cell>
          <cell r="L62">
            <v>-74562.62</v>
          </cell>
          <cell r="M62">
            <v>-62472.15</v>
          </cell>
          <cell r="N62">
            <v>-58904.29</v>
          </cell>
          <cell r="O62">
            <v>3.03</v>
          </cell>
        </row>
        <row r="63">
          <cell r="C63" t="str">
            <v>CIAC - PROPERTY</v>
          </cell>
          <cell r="D63">
            <v>203</v>
          </cell>
          <cell r="E63">
            <v>10</v>
          </cell>
          <cell r="F63">
            <v>1</v>
          </cell>
          <cell r="G63">
            <v>3208534</v>
          </cell>
          <cell r="H63">
            <v>3208534</v>
          </cell>
          <cell r="I63">
            <v>490820.65</v>
          </cell>
          <cell r="J63">
            <v>490820.65</v>
          </cell>
          <cell r="K63">
            <v>181615.12</v>
          </cell>
          <cell r="L63">
            <v>181615.12</v>
          </cell>
          <cell r="M63">
            <v>672435.77</v>
          </cell>
          <cell r="N63">
            <v>672435.77</v>
          </cell>
          <cell r="O63">
            <v>3.03</v>
          </cell>
        </row>
        <row r="64">
          <cell r="C64" t="str">
            <v>CLASS OF ADITS - CURRENT ASSET</v>
          </cell>
          <cell r="D64">
            <v>70</v>
          </cell>
          <cell r="E64">
            <v>10</v>
          </cell>
          <cell r="F64">
            <v>100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3.03</v>
          </cell>
        </row>
        <row r="65">
          <cell r="C65" t="str">
            <v>CLASS OF ADITS - CURRENT LIABILITY</v>
          </cell>
          <cell r="D65">
            <v>70</v>
          </cell>
          <cell r="E65">
            <v>10</v>
          </cell>
          <cell r="F65">
            <v>100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3.03</v>
          </cell>
        </row>
        <row r="66">
          <cell r="C66" t="str">
            <v>CLASS OF ADITS - LONGTERM</v>
          </cell>
          <cell r="D66">
            <v>70</v>
          </cell>
          <cell r="E66">
            <v>10</v>
          </cell>
          <cell r="F66">
            <v>100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3.03</v>
          </cell>
        </row>
        <row r="67">
          <cell r="C67" t="str">
            <v>COST OF REMOVAL</v>
          </cell>
          <cell r="D67">
            <v>203</v>
          </cell>
          <cell r="E67">
            <v>10</v>
          </cell>
          <cell r="F67">
            <v>1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3.03</v>
          </cell>
        </row>
        <row r="68">
          <cell r="C68" t="str">
            <v>CSX BRANCH - CURRENT</v>
          </cell>
          <cell r="D68">
            <v>204</v>
          </cell>
          <cell r="E68">
            <v>10</v>
          </cell>
          <cell r="F68">
            <v>1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3.03</v>
          </cell>
        </row>
        <row r="69">
          <cell r="C69" t="str">
            <v>CSX BRANCH - LONGTERM</v>
          </cell>
          <cell r="D69">
            <v>204</v>
          </cell>
          <cell r="E69">
            <v>10</v>
          </cell>
          <cell r="F69">
            <v>1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3.03</v>
          </cell>
        </row>
        <row r="70">
          <cell r="C70" t="str">
            <v>CSX CONTRACT TERMINATION</v>
          </cell>
          <cell r="D70">
            <v>204</v>
          </cell>
          <cell r="E70">
            <v>10</v>
          </cell>
          <cell r="F70">
            <v>1</v>
          </cell>
          <cell r="G70">
            <v>10585740</v>
          </cell>
          <cell r="H70">
            <v>10585740</v>
          </cell>
          <cell r="I70">
            <v>2097174.92</v>
          </cell>
          <cell r="J70">
            <v>2097174.9300000002</v>
          </cell>
          <cell r="K70">
            <v>599192.79</v>
          </cell>
          <cell r="L70">
            <v>599192.79</v>
          </cell>
          <cell r="M70">
            <v>2696367.71</v>
          </cell>
          <cell r="N70">
            <v>2696367.72</v>
          </cell>
          <cell r="O70">
            <v>3.03</v>
          </cell>
        </row>
        <row r="71">
          <cell r="C71" t="str">
            <v>CUSTOMER ADVANCES FOR CONSTRUCTION</v>
          </cell>
          <cell r="D71">
            <v>204</v>
          </cell>
          <cell r="E71">
            <v>10</v>
          </cell>
          <cell r="F71">
            <v>1</v>
          </cell>
          <cell r="G71">
            <v>24121401</v>
          </cell>
          <cell r="H71">
            <v>24121401</v>
          </cell>
          <cell r="I71">
            <v>4778768.18</v>
          </cell>
          <cell r="J71">
            <v>4778768.18</v>
          </cell>
          <cell r="K71">
            <v>1365362.23</v>
          </cell>
          <cell r="L71">
            <v>1365362.23</v>
          </cell>
          <cell r="M71">
            <v>6144130.4100000001</v>
          </cell>
          <cell r="N71">
            <v>6144130.4100000001</v>
          </cell>
          <cell r="O71">
            <v>3.03</v>
          </cell>
        </row>
        <row r="72">
          <cell r="C72" t="str">
            <v>DEFERRED COMPENSATION - BOD</v>
          </cell>
          <cell r="D72">
            <v>204</v>
          </cell>
          <cell r="E72">
            <v>10</v>
          </cell>
          <cell r="F72">
            <v>1</v>
          </cell>
          <cell r="G72">
            <v>43586012.049999997</v>
          </cell>
          <cell r="H72">
            <v>44565564.619999997</v>
          </cell>
          <cell r="I72">
            <v>8634964.7599999998</v>
          </cell>
          <cell r="J72">
            <v>8829027.0600000005</v>
          </cell>
          <cell r="K72">
            <v>2467132.6</v>
          </cell>
          <cell r="L72">
            <v>2522578.9700000002</v>
          </cell>
          <cell r="M72">
            <v>11102097.359999999</v>
          </cell>
          <cell r="N72">
            <v>11351606.029999999</v>
          </cell>
          <cell r="O72">
            <v>3.03</v>
          </cell>
        </row>
        <row r="73">
          <cell r="C73" t="str">
            <v>DEFERRED COMPENSATION - BOD - GPC Only - Curr</v>
          </cell>
          <cell r="D73">
            <v>204</v>
          </cell>
          <cell r="E73">
            <v>10</v>
          </cell>
          <cell r="F73">
            <v>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3.03</v>
          </cell>
        </row>
        <row r="74">
          <cell r="C74" t="str">
            <v>DEFERRED GAIN ADJUSTMENTS</v>
          </cell>
          <cell r="D74">
            <v>203</v>
          </cell>
          <cell r="E74">
            <v>10</v>
          </cell>
          <cell r="F74">
            <v>1</v>
          </cell>
          <cell r="G74">
            <v>7348704.5499999998</v>
          </cell>
          <cell r="H74">
            <v>7281726.25</v>
          </cell>
          <cell r="I74">
            <v>857307.45</v>
          </cell>
          <cell r="J74">
            <v>848573.24</v>
          </cell>
          <cell r="K74">
            <v>409241.76</v>
          </cell>
          <cell r="L74">
            <v>406816.6</v>
          </cell>
          <cell r="M74">
            <v>1266549.21</v>
          </cell>
          <cell r="N74">
            <v>1255389.8400000001</v>
          </cell>
          <cell r="O74">
            <v>3.03</v>
          </cell>
        </row>
        <row r="75">
          <cell r="C75" t="str">
            <v>DEFERRED GAINS - FED</v>
          </cell>
          <cell r="D75">
            <v>202</v>
          </cell>
          <cell r="E75">
            <v>10</v>
          </cell>
          <cell r="F75">
            <v>1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3.03</v>
          </cell>
        </row>
        <row r="76">
          <cell r="C76" t="str">
            <v>DEFERRED GAINS - STATE</v>
          </cell>
          <cell r="D76">
            <v>202</v>
          </cell>
          <cell r="E76">
            <v>10</v>
          </cell>
          <cell r="F76">
            <v>1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3.03</v>
          </cell>
        </row>
        <row r="77">
          <cell r="C77" t="str">
            <v>DEFERRED JOBS REVENUE &amp; EXPENSE</v>
          </cell>
          <cell r="D77">
            <v>204</v>
          </cell>
          <cell r="E77">
            <v>10</v>
          </cell>
          <cell r="F77">
            <v>1</v>
          </cell>
          <cell r="G77">
            <v>1357327.46</v>
          </cell>
          <cell r="H77">
            <v>-26854.97</v>
          </cell>
          <cell r="I77">
            <v>268904.5</v>
          </cell>
          <cell r="J77">
            <v>-5320.32</v>
          </cell>
          <cell r="K77">
            <v>76829.850000000006</v>
          </cell>
          <cell r="L77">
            <v>-1520.09</v>
          </cell>
          <cell r="M77">
            <v>345734.35</v>
          </cell>
          <cell r="N77">
            <v>-6840.41</v>
          </cell>
          <cell r="O77">
            <v>3.03</v>
          </cell>
        </row>
        <row r="78">
          <cell r="C78" t="str">
            <v>DEFERRED REVENUE - GPC</v>
          </cell>
          <cell r="D78">
            <v>204</v>
          </cell>
          <cell r="E78">
            <v>10</v>
          </cell>
          <cell r="F78">
            <v>1</v>
          </cell>
          <cell r="G78">
            <v>1661737.59</v>
          </cell>
          <cell r="H78">
            <v>4354175.8600000003</v>
          </cell>
          <cell r="I78">
            <v>329212.15999999997</v>
          </cell>
          <cell r="J78">
            <v>862619.77</v>
          </cell>
          <cell r="K78">
            <v>94060.61</v>
          </cell>
          <cell r="L78">
            <v>246462.77</v>
          </cell>
          <cell r="M78">
            <v>423272.77</v>
          </cell>
          <cell r="N78">
            <v>1109082.54</v>
          </cell>
          <cell r="O78">
            <v>3.03</v>
          </cell>
        </row>
        <row r="79">
          <cell r="C79" t="str">
            <v>DOE LOAN ISSUANCE EXPENSES</v>
          </cell>
          <cell r="D79">
            <v>204</v>
          </cell>
          <cell r="E79">
            <v>10</v>
          </cell>
          <cell r="F79">
            <v>1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3.03</v>
          </cell>
        </row>
        <row r="80">
          <cell r="C80" t="str">
            <v>DSM DEFERRED COSTS</v>
          </cell>
          <cell r="D80">
            <v>204</v>
          </cell>
          <cell r="E80">
            <v>10</v>
          </cell>
          <cell r="F80">
            <v>1</v>
          </cell>
          <cell r="G80">
            <v>-0.25</v>
          </cell>
          <cell r="H80">
            <v>-0.25</v>
          </cell>
          <cell r="I80">
            <v>-0.05</v>
          </cell>
          <cell r="J80">
            <v>-0.05</v>
          </cell>
          <cell r="K80">
            <v>-0.01</v>
          </cell>
          <cell r="L80">
            <v>-0.01</v>
          </cell>
          <cell r="M80">
            <v>-0.06</v>
          </cell>
          <cell r="N80">
            <v>-0.06</v>
          </cell>
          <cell r="O80">
            <v>3.03</v>
          </cell>
        </row>
        <row r="81">
          <cell r="C81" t="str">
            <v>DSM DEFERRED COSTS-CURRENT</v>
          </cell>
          <cell r="D81">
            <v>204</v>
          </cell>
          <cell r="E81">
            <v>10</v>
          </cell>
          <cell r="F81">
            <v>1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3.03</v>
          </cell>
        </row>
        <row r="82">
          <cell r="C82" t="str">
            <v>DSM OVER RECOVERY-CURRENT</v>
          </cell>
          <cell r="D82">
            <v>204</v>
          </cell>
          <cell r="E82">
            <v>10</v>
          </cell>
          <cell r="F82">
            <v>1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3.03</v>
          </cell>
        </row>
        <row r="83">
          <cell r="C83" t="str">
            <v>DSM OVER RECOVERY-NONCURRENT</v>
          </cell>
          <cell r="D83">
            <v>204</v>
          </cell>
          <cell r="E83">
            <v>10</v>
          </cell>
          <cell r="F83">
            <v>1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3.03</v>
          </cell>
        </row>
        <row r="84">
          <cell r="C84" t="str">
            <v>DSM UNDER RECOVERY-CURRENT</v>
          </cell>
          <cell r="D84">
            <v>204</v>
          </cell>
          <cell r="E84">
            <v>10</v>
          </cell>
          <cell r="F84">
            <v>1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3.03</v>
          </cell>
        </row>
        <row r="85">
          <cell r="C85" t="str">
            <v>DSM UNDER RECOVERY-NONCURRENT</v>
          </cell>
          <cell r="D85">
            <v>204</v>
          </cell>
          <cell r="E85">
            <v>10</v>
          </cell>
          <cell r="F85">
            <v>1</v>
          </cell>
          <cell r="G85">
            <v>-5090963.74</v>
          </cell>
          <cell r="H85">
            <v>-2119238.11</v>
          </cell>
          <cell r="I85">
            <v>-1008587.17</v>
          </cell>
          <cell r="J85">
            <v>-419849.05</v>
          </cell>
          <cell r="K85">
            <v>-288167.74</v>
          </cell>
          <cell r="L85">
            <v>-119956.87</v>
          </cell>
          <cell r="M85">
            <v>-1296754.9099999999</v>
          </cell>
          <cell r="N85">
            <v>-539805.92000000004</v>
          </cell>
          <cell r="O85">
            <v>3.03</v>
          </cell>
        </row>
        <row r="86">
          <cell r="C86" t="str">
            <v>EARLY RETIREMENT PLANS</v>
          </cell>
          <cell r="D86">
            <v>204</v>
          </cell>
          <cell r="E86">
            <v>10</v>
          </cell>
          <cell r="F86">
            <v>1</v>
          </cell>
          <cell r="G86">
            <v>5065416.7300000004</v>
          </cell>
          <cell r="H86">
            <v>4972524.79</v>
          </cell>
          <cell r="I86">
            <v>1003525.97</v>
          </cell>
          <cell r="J86">
            <v>985122.85</v>
          </cell>
          <cell r="K86">
            <v>286721.68</v>
          </cell>
          <cell r="L86">
            <v>281463.65000000002</v>
          </cell>
          <cell r="M86">
            <v>1290247.6499999999</v>
          </cell>
          <cell r="N86">
            <v>1266586.5</v>
          </cell>
          <cell r="O86">
            <v>3.03</v>
          </cell>
        </row>
        <row r="87">
          <cell r="C87" t="str">
            <v>EARLY RETIREMENT PLANS - GPC Only - Current</v>
          </cell>
          <cell r="D87">
            <v>204</v>
          </cell>
          <cell r="E87">
            <v>10</v>
          </cell>
          <cell r="F87">
            <v>1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3.03</v>
          </cell>
        </row>
        <row r="88">
          <cell r="C88" t="str">
            <v>EDUCATIONAL ASSISTANCE PLAN</v>
          </cell>
          <cell r="D88">
            <v>204</v>
          </cell>
          <cell r="E88">
            <v>10</v>
          </cell>
          <cell r="F88">
            <v>1</v>
          </cell>
          <cell r="G88">
            <v>436421</v>
          </cell>
          <cell r="H88">
            <v>436421</v>
          </cell>
          <cell r="I88">
            <v>86460.77</v>
          </cell>
          <cell r="J88">
            <v>86460.77</v>
          </cell>
          <cell r="K88">
            <v>24703.07</v>
          </cell>
          <cell r="L88">
            <v>24703.07</v>
          </cell>
          <cell r="M88">
            <v>111163.84</v>
          </cell>
          <cell r="N88">
            <v>111163.84</v>
          </cell>
          <cell r="O88">
            <v>3.03</v>
          </cell>
        </row>
        <row r="89">
          <cell r="C89" t="str">
            <v>EMISSION ALLOWANCES</v>
          </cell>
          <cell r="D89">
            <v>204</v>
          </cell>
          <cell r="E89">
            <v>10</v>
          </cell>
          <cell r="F89">
            <v>1</v>
          </cell>
          <cell r="G89">
            <v>-8215772.4199999999</v>
          </cell>
          <cell r="H89">
            <v>-8206550.6600000001</v>
          </cell>
          <cell r="I89">
            <v>-1627653.05</v>
          </cell>
          <cell r="J89">
            <v>-1625826.1</v>
          </cell>
          <cell r="K89">
            <v>-465043.69</v>
          </cell>
          <cell r="L89">
            <v>-464521.71</v>
          </cell>
          <cell r="M89">
            <v>-2092696.74</v>
          </cell>
          <cell r="N89">
            <v>-2090347.81</v>
          </cell>
          <cell r="O89">
            <v>3.03</v>
          </cell>
        </row>
        <row r="90">
          <cell r="C90" t="str">
            <v>ENVIRONMENTAL CLEANUP</v>
          </cell>
          <cell r="D90">
            <v>204</v>
          </cell>
          <cell r="E90">
            <v>10</v>
          </cell>
          <cell r="F90">
            <v>1</v>
          </cell>
          <cell r="G90">
            <v>5577772.3200000003</v>
          </cell>
          <cell r="H90">
            <v>5851756.0099999998</v>
          </cell>
          <cell r="I90">
            <v>1105030.3799999999</v>
          </cell>
          <cell r="J90">
            <v>1159310.18</v>
          </cell>
          <cell r="K90">
            <v>315722.94</v>
          </cell>
          <cell r="L90">
            <v>331231.44</v>
          </cell>
          <cell r="M90">
            <v>1420753.32</v>
          </cell>
          <cell r="N90">
            <v>1490541.62</v>
          </cell>
          <cell r="O90">
            <v>3.03</v>
          </cell>
        </row>
        <row r="91">
          <cell r="C91" t="str">
            <v>ENVIRONMENTAL CLEANUP - CURRENT</v>
          </cell>
          <cell r="D91">
            <v>204</v>
          </cell>
          <cell r="E91">
            <v>10</v>
          </cell>
          <cell r="F91">
            <v>1</v>
          </cell>
          <cell r="G91">
            <v>12212143</v>
          </cell>
          <cell r="H91">
            <v>12212143</v>
          </cell>
          <cell r="I91">
            <v>2419386.85</v>
          </cell>
          <cell r="J91">
            <v>2419386.85</v>
          </cell>
          <cell r="K91">
            <v>691253.33</v>
          </cell>
          <cell r="L91">
            <v>691253.33</v>
          </cell>
          <cell r="M91">
            <v>3110640.18</v>
          </cell>
          <cell r="N91">
            <v>3110640.18</v>
          </cell>
          <cell r="O91">
            <v>3.03</v>
          </cell>
        </row>
        <row r="92">
          <cell r="C92" t="str">
            <v>ENVIRONMENTAL INSURANCE PROCEEDS</v>
          </cell>
          <cell r="D92">
            <v>204</v>
          </cell>
          <cell r="E92">
            <v>10</v>
          </cell>
          <cell r="F92">
            <v>1</v>
          </cell>
          <cell r="G92">
            <v>3255937.6</v>
          </cell>
          <cell r="H92">
            <v>3255937.6</v>
          </cell>
          <cell r="I92">
            <v>645044.25</v>
          </cell>
          <cell r="J92">
            <v>645044.25</v>
          </cell>
          <cell r="K92">
            <v>184298.34</v>
          </cell>
          <cell r="L92">
            <v>184298.34</v>
          </cell>
          <cell r="M92">
            <v>829342.59</v>
          </cell>
          <cell r="N92">
            <v>829342.59</v>
          </cell>
          <cell r="O92">
            <v>3.03</v>
          </cell>
        </row>
        <row r="93">
          <cell r="C93" t="str">
            <v>ENVIRONMENTAL REMEDIATION RESERVE</v>
          </cell>
          <cell r="D93">
            <v>204</v>
          </cell>
          <cell r="E93">
            <v>10</v>
          </cell>
          <cell r="F93">
            <v>1</v>
          </cell>
          <cell r="G93">
            <v>-45453086.32</v>
          </cell>
          <cell r="H93">
            <v>-47024807.009999998</v>
          </cell>
          <cell r="I93">
            <v>-9004856.8399999999</v>
          </cell>
          <cell r="J93">
            <v>-9316235.4600000009</v>
          </cell>
          <cell r="K93">
            <v>-2572816.04</v>
          </cell>
          <cell r="L93">
            <v>-2661781.36</v>
          </cell>
          <cell r="M93">
            <v>-11577672.880000001</v>
          </cell>
          <cell r="N93">
            <v>-11978016.82</v>
          </cell>
          <cell r="O93">
            <v>3.03</v>
          </cell>
        </row>
        <row r="94">
          <cell r="C94" t="str">
            <v>ENVIRONMENTAL REMEDIATION RESERVE - CURRENT</v>
          </cell>
          <cell r="D94">
            <v>204</v>
          </cell>
          <cell r="E94">
            <v>10</v>
          </cell>
          <cell r="F94">
            <v>1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3.03</v>
          </cell>
        </row>
        <row r="95">
          <cell r="C95" t="str">
            <v>EXCESS CAPITAL LOSS</v>
          </cell>
          <cell r="D95">
            <v>204</v>
          </cell>
          <cell r="E95">
            <v>10</v>
          </cell>
          <cell r="F95">
            <v>1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3.03</v>
          </cell>
        </row>
        <row r="96">
          <cell r="C96" t="str">
            <v>EXCESS DEFERRED AMORTIZATION REVERSAL</v>
          </cell>
          <cell r="D96">
            <v>120</v>
          </cell>
          <cell r="E96">
            <v>10</v>
          </cell>
          <cell r="F96">
            <v>1</v>
          </cell>
          <cell r="G96">
            <v>0</v>
          </cell>
          <cell r="H96">
            <v>0</v>
          </cell>
          <cell r="I96">
            <v>0</v>
          </cell>
          <cell r="J96">
            <v>-3996065.06</v>
          </cell>
          <cell r="K96">
            <v>0</v>
          </cell>
          <cell r="L96">
            <v>-265.22000000000003</v>
          </cell>
          <cell r="M96">
            <v>0</v>
          </cell>
          <cell r="N96">
            <v>-3996330.28</v>
          </cell>
          <cell r="O96">
            <v>3.03</v>
          </cell>
        </row>
        <row r="97">
          <cell r="C97" t="str">
            <v>EXTERNAL NUC DECOM - FED</v>
          </cell>
          <cell r="D97">
            <v>202</v>
          </cell>
          <cell r="E97">
            <v>10</v>
          </cell>
          <cell r="F97">
            <v>1</v>
          </cell>
          <cell r="G97">
            <v>-3382612</v>
          </cell>
          <cell r="H97">
            <v>-3382612</v>
          </cell>
          <cell r="I97">
            <v>-1183914.2</v>
          </cell>
          <cell r="J97">
            <v>-1183914.2</v>
          </cell>
          <cell r="K97">
            <v>0</v>
          </cell>
          <cell r="L97">
            <v>0</v>
          </cell>
          <cell r="M97">
            <v>-1183914.2</v>
          </cell>
          <cell r="N97">
            <v>-1183914.2</v>
          </cell>
          <cell r="O97">
            <v>3.03</v>
          </cell>
        </row>
        <row r="98">
          <cell r="C98" t="str">
            <v>EXTERNAL NUC DECOM - STATE</v>
          </cell>
          <cell r="D98">
            <v>202</v>
          </cell>
          <cell r="E98">
            <v>10</v>
          </cell>
          <cell r="F98">
            <v>1</v>
          </cell>
          <cell r="G98">
            <v>-3382612</v>
          </cell>
          <cell r="H98">
            <v>-3382612</v>
          </cell>
          <cell r="I98">
            <v>67014</v>
          </cell>
          <cell r="J98">
            <v>67014</v>
          </cell>
          <cell r="K98">
            <v>-191468.6</v>
          </cell>
          <cell r="L98">
            <v>-191468.6</v>
          </cell>
          <cell r="M98">
            <v>-124454.6</v>
          </cell>
          <cell r="N98">
            <v>-124454.6</v>
          </cell>
          <cell r="O98">
            <v>3.03</v>
          </cell>
        </row>
        <row r="99">
          <cell r="C99" t="str">
            <v>FICA TAX ACCRUAL</v>
          </cell>
          <cell r="D99">
            <v>204</v>
          </cell>
          <cell r="E99">
            <v>10</v>
          </cell>
          <cell r="F99">
            <v>1</v>
          </cell>
          <cell r="G99">
            <v>-1636951</v>
          </cell>
          <cell r="H99">
            <v>-1636951</v>
          </cell>
          <cell r="I99">
            <v>-324301.62</v>
          </cell>
          <cell r="J99">
            <v>-324301.62</v>
          </cell>
          <cell r="K99">
            <v>-92657.600000000006</v>
          </cell>
          <cell r="L99">
            <v>-92657.600000000006</v>
          </cell>
          <cell r="M99">
            <v>-416959.22</v>
          </cell>
          <cell r="N99">
            <v>-416959.22</v>
          </cell>
          <cell r="O99">
            <v>3.03</v>
          </cell>
        </row>
        <row r="100">
          <cell r="C100" t="str">
            <v>FIN 48 - CREDIT ADJ - FEDERAL</v>
          </cell>
          <cell r="D100">
            <v>48</v>
          </cell>
          <cell r="E100">
            <v>10</v>
          </cell>
          <cell r="F100">
            <v>3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3.03</v>
          </cell>
        </row>
        <row r="101">
          <cell r="C101" t="str">
            <v>FIN 48 - CREDIT ADJ - FEDERAL OFFSET</v>
          </cell>
          <cell r="D101">
            <v>48</v>
          </cell>
          <cell r="E101">
            <v>10</v>
          </cell>
          <cell r="F101">
            <v>1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3.03</v>
          </cell>
        </row>
        <row r="102">
          <cell r="C102" t="str">
            <v>FIN 48 - CREDIT ADJ - STATE</v>
          </cell>
          <cell r="D102">
            <v>48</v>
          </cell>
          <cell r="E102">
            <v>10</v>
          </cell>
          <cell r="F102">
            <v>3</v>
          </cell>
          <cell r="G102">
            <v>-26000</v>
          </cell>
          <cell r="H102">
            <v>0</v>
          </cell>
          <cell r="I102">
            <v>0</v>
          </cell>
          <cell r="J102">
            <v>0</v>
          </cell>
          <cell r="K102">
            <v>-26000</v>
          </cell>
          <cell r="L102">
            <v>0</v>
          </cell>
          <cell r="M102">
            <v>-26000</v>
          </cell>
          <cell r="N102">
            <v>0</v>
          </cell>
          <cell r="O102">
            <v>3.03</v>
          </cell>
        </row>
        <row r="103">
          <cell r="C103" t="str">
            <v>FIN 48 - CREDIT ADJ - STATE OFFSET</v>
          </cell>
          <cell r="D103">
            <v>48</v>
          </cell>
          <cell r="E103">
            <v>10</v>
          </cell>
          <cell r="F103">
            <v>1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3.03</v>
          </cell>
        </row>
        <row r="104">
          <cell r="C104" t="str">
            <v>FIN 48 - PERMANENT ADJ - FEDERAL</v>
          </cell>
          <cell r="D104">
            <v>48</v>
          </cell>
          <cell r="E104">
            <v>10</v>
          </cell>
          <cell r="F104">
            <v>3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3.03</v>
          </cell>
        </row>
        <row r="105">
          <cell r="C105" t="str">
            <v>FIN 48 - PERMANENT ADJ - FEDERAL OFFSET</v>
          </cell>
          <cell r="D105">
            <v>48</v>
          </cell>
          <cell r="E105">
            <v>10</v>
          </cell>
          <cell r="F105">
            <v>1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3.03</v>
          </cell>
        </row>
        <row r="106">
          <cell r="C106" t="str">
            <v>FIN 48 - PERMANENT ADJ - STATE</v>
          </cell>
          <cell r="D106">
            <v>48</v>
          </cell>
          <cell r="E106">
            <v>10</v>
          </cell>
          <cell r="F106">
            <v>3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3.03</v>
          </cell>
        </row>
        <row r="107">
          <cell r="C107" t="str">
            <v>FIN 48 - PERMANENT ADJ - STATE OFFSET</v>
          </cell>
          <cell r="D107">
            <v>48</v>
          </cell>
          <cell r="E107">
            <v>10</v>
          </cell>
          <cell r="F107">
            <v>1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3.03</v>
          </cell>
        </row>
        <row r="108">
          <cell r="C108" t="str">
            <v>FIN 48 - TEMPORARY ADJ - CURR FED PAY</v>
          </cell>
          <cell r="D108">
            <v>48</v>
          </cell>
          <cell r="E108">
            <v>10</v>
          </cell>
          <cell r="F108">
            <v>1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3.03</v>
          </cell>
        </row>
        <row r="109">
          <cell r="C109" t="str">
            <v>FIN 48 - TEMPORARY ADJ - CURR STATE PAY</v>
          </cell>
          <cell r="D109">
            <v>48</v>
          </cell>
          <cell r="E109">
            <v>10</v>
          </cell>
          <cell r="F109">
            <v>1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3.03</v>
          </cell>
        </row>
        <row r="110">
          <cell r="C110" t="str">
            <v>FIN 48 - TEMPORARY ADJ - FEDERAL</v>
          </cell>
          <cell r="D110">
            <v>48</v>
          </cell>
          <cell r="E110">
            <v>10</v>
          </cell>
          <cell r="F110">
            <v>1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3.03</v>
          </cell>
        </row>
        <row r="111">
          <cell r="C111" t="str">
            <v>FIN 48 - TEMPORARY ADJ - STATE</v>
          </cell>
          <cell r="D111">
            <v>48</v>
          </cell>
          <cell r="E111">
            <v>10</v>
          </cell>
          <cell r="F111">
            <v>1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3.03</v>
          </cell>
        </row>
        <row r="112">
          <cell r="C112" t="str">
            <v>FLAT BILL REVENUE OVER</v>
          </cell>
          <cell r="D112">
            <v>204</v>
          </cell>
          <cell r="E112">
            <v>10</v>
          </cell>
          <cell r="F112">
            <v>1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3.03</v>
          </cell>
        </row>
        <row r="113">
          <cell r="C113" t="str">
            <v>FLAT BILL REVENUE UNDER</v>
          </cell>
          <cell r="D113">
            <v>204</v>
          </cell>
          <cell r="E113">
            <v>10</v>
          </cell>
          <cell r="F113">
            <v>1</v>
          </cell>
          <cell r="G113">
            <v>-28520737.449999999</v>
          </cell>
          <cell r="H113">
            <v>-13206221.32</v>
          </cell>
          <cell r="I113">
            <v>-5650334.8399999999</v>
          </cell>
          <cell r="J113">
            <v>-2616326.9</v>
          </cell>
          <cell r="K113">
            <v>-1614381.26</v>
          </cell>
          <cell r="L113">
            <v>-747521.91</v>
          </cell>
          <cell r="M113">
            <v>-7264716.0999999996</v>
          </cell>
          <cell r="N113">
            <v>-3363848.81</v>
          </cell>
          <cell r="O113">
            <v>3.03</v>
          </cell>
        </row>
        <row r="114">
          <cell r="C114" t="str">
            <v>FOREIGN CURRENCY HEDGES</v>
          </cell>
          <cell r="D114">
            <v>204</v>
          </cell>
          <cell r="E114">
            <v>10</v>
          </cell>
          <cell r="F114">
            <v>1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3.03</v>
          </cell>
        </row>
        <row r="115">
          <cell r="C115" t="str">
            <v>FRANCHISE TAX ON FUEL CLAUSE</v>
          </cell>
          <cell r="D115">
            <v>204</v>
          </cell>
          <cell r="E115">
            <v>10</v>
          </cell>
          <cell r="F115">
            <v>1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3.03</v>
          </cell>
        </row>
        <row r="116">
          <cell r="C116" t="str">
            <v>FRANCHISE TAX ON FUEL CLAUSE - GPC Only - Cur</v>
          </cell>
          <cell r="D116">
            <v>204</v>
          </cell>
          <cell r="E116">
            <v>10</v>
          </cell>
          <cell r="F116">
            <v>1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3.03</v>
          </cell>
        </row>
        <row r="117">
          <cell r="C117" t="str">
            <v>GAIN / LOSS ON HEDGES 101</v>
          </cell>
          <cell r="D117">
            <v>70</v>
          </cell>
          <cell r="E117">
            <v>10</v>
          </cell>
          <cell r="F117">
            <v>100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3.03</v>
          </cell>
        </row>
        <row r="118">
          <cell r="C118" t="str">
            <v>GAIN / LOSS ON HEDGES 102</v>
          </cell>
          <cell r="D118">
            <v>70</v>
          </cell>
          <cell r="E118">
            <v>10</v>
          </cell>
          <cell r="F118">
            <v>100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3.03</v>
          </cell>
        </row>
        <row r="119">
          <cell r="C119" t="str">
            <v>GAIN / LOSS ON HEDGES 103</v>
          </cell>
          <cell r="D119">
            <v>70</v>
          </cell>
          <cell r="E119">
            <v>10</v>
          </cell>
          <cell r="F119">
            <v>100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3.03</v>
          </cell>
        </row>
        <row r="120">
          <cell r="C120" t="str">
            <v>GAIN / LOSS ON HEDGES 104</v>
          </cell>
          <cell r="D120">
            <v>70</v>
          </cell>
          <cell r="E120">
            <v>10</v>
          </cell>
          <cell r="F120">
            <v>100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3.03</v>
          </cell>
        </row>
        <row r="121">
          <cell r="C121" t="str">
            <v>GAIN / LOSS ON HEDGES 105</v>
          </cell>
          <cell r="D121">
            <v>70</v>
          </cell>
          <cell r="E121">
            <v>10</v>
          </cell>
          <cell r="F121">
            <v>100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3.03</v>
          </cell>
        </row>
        <row r="122">
          <cell r="C122" t="str">
            <v>GAIN / LOSS ON HEDGES 106</v>
          </cell>
          <cell r="D122">
            <v>70</v>
          </cell>
          <cell r="E122">
            <v>10</v>
          </cell>
          <cell r="F122">
            <v>100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3.03</v>
          </cell>
        </row>
        <row r="123">
          <cell r="C123" t="str">
            <v>GAIN / LOSS ON HEDGES 108</v>
          </cell>
          <cell r="D123">
            <v>70</v>
          </cell>
          <cell r="E123">
            <v>10</v>
          </cell>
          <cell r="F123">
            <v>100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3.03</v>
          </cell>
        </row>
        <row r="124">
          <cell r="C124" t="str">
            <v>GAIN / LOSS ON HEDGES 109</v>
          </cell>
          <cell r="D124">
            <v>70</v>
          </cell>
          <cell r="E124">
            <v>10</v>
          </cell>
          <cell r="F124">
            <v>100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3.03</v>
          </cell>
        </row>
        <row r="125">
          <cell r="C125" t="str">
            <v>GAIN / LOSS ON HEDGES 110 ATV</v>
          </cell>
          <cell r="D125">
            <v>70</v>
          </cell>
          <cell r="E125">
            <v>10</v>
          </cell>
          <cell r="F125">
            <v>100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3.03</v>
          </cell>
        </row>
        <row r="126">
          <cell r="C126" t="str">
            <v>GAIN / LOSS ON HEDGES 111</v>
          </cell>
          <cell r="D126">
            <v>70</v>
          </cell>
          <cell r="E126">
            <v>10</v>
          </cell>
          <cell r="F126">
            <v>100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3.03</v>
          </cell>
        </row>
        <row r="127">
          <cell r="C127" t="str">
            <v>GAIN / LOSS ON HEDGES 112</v>
          </cell>
          <cell r="D127">
            <v>70</v>
          </cell>
          <cell r="E127">
            <v>10</v>
          </cell>
          <cell r="F127">
            <v>100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3.03</v>
          </cell>
        </row>
        <row r="128">
          <cell r="C128" t="str">
            <v>GAIN / LOSS ON HEDGES 117</v>
          </cell>
          <cell r="D128">
            <v>70</v>
          </cell>
          <cell r="E128">
            <v>10</v>
          </cell>
          <cell r="F128">
            <v>100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3.03</v>
          </cell>
        </row>
        <row r="129">
          <cell r="C129" t="str">
            <v>GAIN / LOSS ON HEDGES 118</v>
          </cell>
          <cell r="D129">
            <v>70</v>
          </cell>
          <cell r="E129">
            <v>10</v>
          </cell>
          <cell r="F129">
            <v>100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3.03</v>
          </cell>
        </row>
        <row r="130">
          <cell r="C130" t="str">
            <v>GAIN / LOSS ON HEDGES 119</v>
          </cell>
          <cell r="D130">
            <v>70</v>
          </cell>
          <cell r="E130">
            <v>10</v>
          </cell>
          <cell r="F130">
            <v>100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3.03</v>
          </cell>
        </row>
        <row r="131">
          <cell r="C131" t="str">
            <v>GAIN / LOSS ON HEDGES 122</v>
          </cell>
          <cell r="D131">
            <v>70</v>
          </cell>
          <cell r="E131">
            <v>10</v>
          </cell>
          <cell r="F131">
            <v>100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3.03</v>
          </cell>
        </row>
        <row r="132">
          <cell r="C132" t="str">
            <v>GAIN / LOSS ON HEDGES 123</v>
          </cell>
          <cell r="D132">
            <v>70</v>
          </cell>
          <cell r="E132">
            <v>10</v>
          </cell>
          <cell r="F132">
            <v>100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3.03</v>
          </cell>
        </row>
        <row r="133">
          <cell r="C133" t="str">
            <v>GAIN / LOSS ON HEDGES 124</v>
          </cell>
          <cell r="D133">
            <v>70</v>
          </cell>
          <cell r="E133">
            <v>10</v>
          </cell>
          <cell r="F133">
            <v>100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3.03</v>
          </cell>
        </row>
        <row r="134">
          <cell r="C134" t="str">
            <v>GAIN / LOSS ON HEDGES 1519</v>
          </cell>
          <cell r="D134">
            <v>70</v>
          </cell>
          <cell r="E134">
            <v>10</v>
          </cell>
          <cell r="F134">
            <v>100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3.03</v>
          </cell>
        </row>
        <row r="135">
          <cell r="C135" t="str">
            <v>GAIN/LOSS (PT CONTRA)</v>
          </cell>
          <cell r="D135">
            <v>203</v>
          </cell>
          <cell r="E135">
            <v>10</v>
          </cell>
          <cell r="F135">
            <v>1</v>
          </cell>
          <cell r="G135">
            <v>-38792868</v>
          </cell>
          <cell r="H135">
            <v>-38792868</v>
          </cell>
          <cell r="I135">
            <v>-5934280.5</v>
          </cell>
          <cell r="J135">
            <v>-7685379.8399999999</v>
          </cell>
          <cell r="K135">
            <v>-2195822.58</v>
          </cell>
          <cell r="L135">
            <v>-2195822.58</v>
          </cell>
          <cell r="M135">
            <v>-8130103.0800000001</v>
          </cell>
          <cell r="N135">
            <v>-9881202.4199999999</v>
          </cell>
          <cell r="O135">
            <v>3.03</v>
          </cell>
        </row>
        <row r="136">
          <cell r="C136" t="str">
            <v>GPC SPARE 2 D &amp; O</v>
          </cell>
          <cell r="D136">
            <v>70</v>
          </cell>
          <cell r="E136">
            <v>10</v>
          </cell>
          <cell r="F136">
            <v>100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3.03</v>
          </cell>
        </row>
        <row r="137">
          <cell r="C137" t="str">
            <v>GPC SPARE 3 D &amp; O</v>
          </cell>
          <cell r="D137">
            <v>70</v>
          </cell>
          <cell r="E137">
            <v>10</v>
          </cell>
          <cell r="F137">
            <v>100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3.03</v>
          </cell>
        </row>
        <row r="138">
          <cell r="C138" t="str">
            <v>HEALTH REIMBURSEMENT ACCRUAL</v>
          </cell>
          <cell r="D138">
            <v>204</v>
          </cell>
          <cell r="E138">
            <v>10</v>
          </cell>
          <cell r="F138">
            <v>1</v>
          </cell>
          <cell r="G138">
            <v>294021</v>
          </cell>
          <cell r="H138">
            <v>294021</v>
          </cell>
          <cell r="I138">
            <v>58249.440000000002</v>
          </cell>
          <cell r="J138">
            <v>58249.440000000002</v>
          </cell>
          <cell r="K138">
            <v>16642.7</v>
          </cell>
          <cell r="L138">
            <v>16642.7</v>
          </cell>
          <cell r="M138">
            <v>74892.14</v>
          </cell>
          <cell r="N138">
            <v>74892.14</v>
          </cell>
          <cell r="O138">
            <v>3.03</v>
          </cell>
        </row>
        <row r="139">
          <cell r="C139" t="str">
            <v>HEDGE INTEREST</v>
          </cell>
          <cell r="D139">
            <v>70</v>
          </cell>
          <cell r="E139">
            <v>10</v>
          </cell>
          <cell r="F139">
            <v>100</v>
          </cell>
          <cell r="G139">
            <v>-5045000</v>
          </cell>
          <cell r="H139">
            <v>-5045000</v>
          </cell>
          <cell r="I139">
            <v>-999481.14</v>
          </cell>
          <cell r="J139">
            <v>-999481.14</v>
          </cell>
          <cell r="K139">
            <v>-285566.02</v>
          </cell>
          <cell r="L139">
            <v>-285566.02</v>
          </cell>
          <cell r="M139">
            <v>-1285047.1599999999</v>
          </cell>
          <cell r="N139">
            <v>-1285047.1599999999</v>
          </cell>
          <cell r="O139">
            <v>3.03</v>
          </cell>
        </row>
        <row r="140">
          <cell r="C140" t="str">
            <v>HEDGE INTEREST 100M DOE</v>
          </cell>
          <cell r="D140">
            <v>70</v>
          </cell>
          <cell r="E140">
            <v>10</v>
          </cell>
          <cell r="F140">
            <v>100</v>
          </cell>
          <cell r="G140">
            <v>-469000</v>
          </cell>
          <cell r="H140">
            <v>-469000</v>
          </cell>
          <cell r="I140">
            <v>-92915.1</v>
          </cell>
          <cell r="J140">
            <v>-92915.1</v>
          </cell>
          <cell r="K140">
            <v>-26547.17</v>
          </cell>
          <cell r="L140">
            <v>-26547.17</v>
          </cell>
          <cell r="M140">
            <v>-119462.27</v>
          </cell>
          <cell r="N140">
            <v>-119462.27</v>
          </cell>
          <cell r="O140">
            <v>3.03</v>
          </cell>
        </row>
        <row r="141">
          <cell r="C141" t="str">
            <v>HEDGE INTEREST 2013B</v>
          </cell>
          <cell r="D141">
            <v>70</v>
          </cell>
          <cell r="E141">
            <v>10</v>
          </cell>
          <cell r="F141">
            <v>100</v>
          </cell>
          <cell r="G141">
            <v>-401757.29</v>
          </cell>
          <cell r="H141">
            <v>-401757.29</v>
          </cell>
          <cell r="I141">
            <v>-79593.429999999993</v>
          </cell>
          <cell r="J141">
            <v>-79593.429999999993</v>
          </cell>
          <cell r="K141">
            <v>-22740.98</v>
          </cell>
          <cell r="L141">
            <v>-22740.98</v>
          </cell>
          <cell r="M141">
            <v>-102334.41</v>
          </cell>
          <cell r="N141">
            <v>-102334.41</v>
          </cell>
          <cell r="O141">
            <v>3.03</v>
          </cell>
        </row>
        <row r="142">
          <cell r="C142" t="str">
            <v>HEDGE INTEREST 2013C</v>
          </cell>
          <cell r="D142">
            <v>70</v>
          </cell>
          <cell r="E142">
            <v>10</v>
          </cell>
          <cell r="F142">
            <v>100</v>
          </cell>
          <cell r="G142">
            <v>-835072.66</v>
          </cell>
          <cell r="H142">
            <v>-835072.66</v>
          </cell>
          <cell r="I142">
            <v>-165438.93</v>
          </cell>
          <cell r="J142">
            <v>-165438.93</v>
          </cell>
          <cell r="K142">
            <v>-47268.26</v>
          </cell>
          <cell r="L142">
            <v>-47268.26</v>
          </cell>
          <cell r="M142">
            <v>-212707.19</v>
          </cell>
          <cell r="N142">
            <v>-212707.19</v>
          </cell>
          <cell r="O142">
            <v>3.03</v>
          </cell>
        </row>
        <row r="143">
          <cell r="C143" t="str">
            <v>HEDGE INTEREST 2015 DOE</v>
          </cell>
          <cell r="D143">
            <v>70</v>
          </cell>
          <cell r="E143">
            <v>10</v>
          </cell>
          <cell r="F143">
            <v>100</v>
          </cell>
          <cell r="G143">
            <v>-16401141.300000001</v>
          </cell>
          <cell r="H143">
            <v>-16401141.300000001</v>
          </cell>
          <cell r="I143">
            <v>-3249282.75</v>
          </cell>
          <cell r="J143">
            <v>-3249282.75</v>
          </cell>
          <cell r="K143">
            <v>-928366.43</v>
          </cell>
          <cell r="L143">
            <v>-928366.43</v>
          </cell>
          <cell r="M143">
            <v>-4177649.18</v>
          </cell>
          <cell r="N143">
            <v>-4177649.18</v>
          </cell>
          <cell r="O143">
            <v>3.03</v>
          </cell>
        </row>
        <row r="144">
          <cell r="C144" t="str">
            <v>HEDGE INTEREST 2017A ELEC OPER RETAIL</v>
          </cell>
          <cell r="D144">
            <v>70</v>
          </cell>
          <cell r="E144">
            <v>10</v>
          </cell>
          <cell r="F144">
            <v>100</v>
          </cell>
          <cell r="G144">
            <v>415195</v>
          </cell>
          <cell r="H144">
            <v>415195</v>
          </cell>
          <cell r="I144">
            <v>82255.61</v>
          </cell>
          <cell r="J144">
            <v>82255.61</v>
          </cell>
          <cell r="K144">
            <v>23501.599999999999</v>
          </cell>
          <cell r="L144">
            <v>23501.599999999999</v>
          </cell>
          <cell r="M144">
            <v>105757.21</v>
          </cell>
          <cell r="N144">
            <v>105757.21</v>
          </cell>
          <cell r="O144">
            <v>3.03</v>
          </cell>
        </row>
        <row r="145">
          <cell r="C145" t="str">
            <v>HEDGE INTEREST 2017B ELEC OPER RETAIL</v>
          </cell>
          <cell r="D145">
            <v>70</v>
          </cell>
          <cell r="E145">
            <v>10</v>
          </cell>
          <cell r="F145">
            <v>100</v>
          </cell>
          <cell r="G145">
            <v>171208.33</v>
          </cell>
          <cell r="H145">
            <v>171208.33</v>
          </cell>
          <cell r="I145">
            <v>33918.629999999997</v>
          </cell>
          <cell r="J145">
            <v>33918.629999999997</v>
          </cell>
          <cell r="K145">
            <v>9691.0400000000009</v>
          </cell>
          <cell r="L145">
            <v>9691.0400000000009</v>
          </cell>
          <cell r="M145">
            <v>43609.67</v>
          </cell>
          <cell r="N145">
            <v>43609.67</v>
          </cell>
          <cell r="O145">
            <v>3.03</v>
          </cell>
        </row>
        <row r="146">
          <cell r="C146" t="str">
            <v>INDIRECT COSTS (PT CONTRA)</v>
          </cell>
          <cell r="D146">
            <v>203</v>
          </cell>
          <cell r="E146">
            <v>10</v>
          </cell>
          <cell r="F146">
            <v>1</v>
          </cell>
          <cell r="G146">
            <v>-56449621.68</v>
          </cell>
          <cell r="H146">
            <v>-56449621.68</v>
          </cell>
          <cell r="I146">
            <v>-8635295.7799999993</v>
          </cell>
          <cell r="J146">
            <v>-11183415.640000001</v>
          </cell>
          <cell r="K146">
            <v>-3195261.4</v>
          </cell>
          <cell r="L146">
            <v>-3195261.4</v>
          </cell>
          <cell r="M146">
            <v>-11830557.18</v>
          </cell>
          <cell r="N146">
            <v>-14378677.039999999</v>
          </cell>
          <cell r="O146">
            <v>3.03</v>
          </cell>
        </row>
        <row r="147">
          <cell r="C147" t="str">
            <v>INJURIES &amp; DAMAGES RESERVE</v>
          </cell>
          <cell r="D147">
            <v>204</v>
          </cell>
          <cell r="E147">
            <v>10</v>
          </cell>
          <cell r="F147">
            <v>1</v>
          </cell>
          <cell r="G147">
            <v>13563763.390000001</v>
          </cell>
          <cell r="H147">
            <v>8559425.1500000004</v>
          </cell>
          <cell r="I147">
            <v>2687160.7</v>
          </cell>
          <cell r="J147">
            <v>1695735.19</v>
          </cell>
          <cell r="K147">
            <v>767760.14</v>
          </cell>
          <cell r="L147">
            <v>484495.73</v>
          </cell>
          <cell r="M147">
            <v>3454920.84</v>
          </cell>
          <cell r="N147">
            <v>2180230.92</v>
          </cell>
          <cell r="O147">
            <v>3.03</v>
          </cell>
        </row>
        <row r="148">
          <cell r="C148" t="str">
            <v>INTERRUPTIBLE SERVICE CREDITS</v>
          </cell>
          <cell r="D148">
            <v>204</v>
          </cell>
          <cell r="E148">
            <v>10</v>
          </cell>
          <cell r="F148">
            <v>1</v>
          </cell>
          <cell r="G148">
            <v>1113270.6499999999</v>
          </cell>
          <cell r="H148">
            <v>3248176.6</v>
          </cell>
          <cell r="I148">
            <v>220553.63</v>
          </cell>
          <cell r="J148">
            <v>643506.69999999995</v>
          </cell>
          <cell r="K148">
            <v>63015.32</v>
          </cell>
          <cell r="L148">
            <v>183859.04</v>
          </cell>
          <cell r="M148">
            <v>283568.95</v>
          </cell>
          <cell r="N148">
            <v>827365.74</v>
          </cell>
          <cell r="O148">
            <v>3.03</v>
          </cell>
        </row>
        <row r="149">
          <cell r="C149" t="str">
            <v>IRS REPORTS RAR ADJUSTMENT - ATL</v>
          </cell>
          <cell r="D149">
            <v>204</v>
          </cell>
          <cell r="E149">
            <v>10</v>
          </cell>
          <cell r="F149">
            <v>1</v>
          </cell>
          <cell r="G149">
            <v>-15698530</v>
          </cell>
          <cell r="H149">
            <v>-15698530</v>
          </cell>
          <cell r="I149">
            <v>-3296691.3</v>
          </cell>
          <cell r="J149">
            <v>-3296691.3</v>
          </cell>
          <cell r="K149">
            <v>0</v>
          </cell>
          <cell r="L149">
            <v>0</v>
          </cell>
          <cell r="M149">
            <v>-3296691.3</v>
          </cell>
          <cell r="N149">
            <v>-3296691.3</v>
          </cell>
          <cell r="O149">
            <v>3.03</v>
          </cell>
        </row>
        <row r="150">
          <cell r="C150" t="str">
            <v>IRS SETTLEMENT RAR - STATE - FEEDBACK</v>
          </cell>
          <cell r="D150">
            <v>204</v>
          </cell>
          <cell r="E150">
            <v>10</v>
          </cell>
          <cell r="F150">
            <v>1</v>
          </cell>
          <cell r="G150">
            <v>-6296314</v>
          </cell>
          <cell r="H150">
            <v>-6296314</v>
          </cell>
          <cell r="I150">
            <v>74842.960000000006</v>
          </cell>
          <cell r="J150">
            <v>74842.960000000006</v>
          </cell>
          <cell r="K150">
            <v>-356395.11</v>
          </cell>
          <cell r="L150">
            <v>-356395.11</v>
          </cell>
          <cell r="M150">
            <v>-281552.15000000002</v>
          </cell>
          <cell r="N150">
            <v>-281552.15000000002</v>
          </cell>
          <cell r="O150">
            <v>3.03</v>
          </cell>
        </row>
        <row r="151">
          <cell r="C151" t="str">
            <v>ITC AMORTIZATION 10%</v>
          </cell>
          <cell r="D151">
            <v>201</v>
          </cell>
          <cell r="E151">
            <v>10</v>
          </cell>
          <cell r="F151">
            <v>2</v>
          </cell>
          <cell r="G151">
            <v>160755697.99000001</v>
          </cell>
          <cell r="H151">
            <v>158580290.74000001</v>
          </cell>
          <cell r="I151">
            <v>67091511.329999998</v>
          </cell>
          <cell r="J151">
            <v>71585848.439999998</v>
          </cell>
          <cell r="K151">
            <v>19169001.780000001</v>
          </cell>
          <cell r="L151">
            <v>20453098.030000001</v>
          </cell>
          <cell r="M151">
            <v>86260513.109999999</v>
          </cell>
          <cell r="N151">
            <v>92038946.469999999</v>
          </cell>
          <cell r="O151">
            <v>3.03</v>
          </cell>
        </row>
        <row r="152">
          <cell r="C152" t="str">
            <v>ITC AMORTIZATION 3%</v>
          </cell>
          <cell r="D152">
            <v>201</v>
          </cell>
          <cell r="E152">
            <v>10</v>
          </cell>
          <cell r="F152">
            <v>2</v>
          </cell>
          <cell r="G152">
            <v>0.04</v>
          </cell>
          <cell r="H152">
            <v>0.04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3.03</v>
          </cell>
        </row>
        <row r="153">
          <cell r="C153" t="str">
            <v>ITC AMORTIZATION 4%</v>
          </cell>
          <cell r="D153">
            <v>201</v>
          </cell>
          <cell r="E153">
            <v>10</v>
          </cell>
          <cell r="F153">
            <v>2</v>
          </cell>
          <cell r="G153">
            <v>1107691.96</v>
          </cell>
          <cell r="H153">
            <v>962545.21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3.03</v>
          </cell>
        </row>
        <row r="154">
          <cell r="C154" t="str">
            <v>ITC_AMORT_ELECTRIC</v>
          </cell>
          <cell r="D154">
            <v>201</v>
          </cell>
          <cell r="E154">
            <v>10</v>
          </cell>
          <cell r="F154">
            <v>2</v>
          </cell>
          <cell r="G154">
            <v>90528483.219999999</v>
          </cell>
          <cell r="H154">
            <v>109756305.22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3.03</v>
          </cell>
        </row>
        <row r="155">
          <cell r="C155" t="str">
            <v>ITC_BASIS_ADJ_ELEC</v>
          </cell>
          <cell r="D155">
            <v>201</v>
          </cell>
          <cell r="E155">
            <v>10</v>
          </cell>
          <cell r="F155">
            <v>2</v>
          </cell>
          <cell r="G155">
            <v>-100512054.06</v>
          </cell>
          <cell r="H155">
            <v>-110683809.3</v>
          </cell>
          <cell r="I155">
            <v>-28321497.719999999</v>
          </cell>
          <cell r="J155">
            <v>-31187615.079999998</v>
          </cell>
          <cell r="K155">
            <v>0</v>
          </cell>
          <cell r="L155">
            <v>0</v>
          </cell>
          <cell r="M155">
            <v>-28321497.719999999</v>
          </cell>
          <cell r="N155">
            <v>-31187615.079999998</v>
          </cell>
          <cell r="O155">
            <v>3.03</v>
          </cell>
        </row>
        <row r="156">
          <cell r="C156" t="str">
            <v>ITC_BASIS_ADJ_ELEC STATE</v>
          </cell>
          <cell r="D156">
            <v>201</v>
          </cell>
          <cell r="E156">
            <v>10</v>
          </cell>
          <cell r="F156">
            <v>2</v>
          </cell>
          <cell r="G156">
            <v>25733302.370000001</v>
          </cell>
          <cell r="H156">
            <v>26410116.300000001</v>
          </cell>
          <cell r="I156">
            <v>-410429.8</v>
          </cell>
          <cell r="J156">
            <v>-421224.56</v>
          </cell>
          <cell r="K156">
            <v>1954427.9</v>
          </cell>
          <cell r="L156">
            <v>2005831.48</v>
          </cell>
          <cell r="M156">
            <v>1543998.1</v>
          </cell>
          <cell r="N156">
            <v>1584606.92</v>
          </cell>
          <cell r="O156">
            <v>3.03</v>
          </cell>
        </row>
        <row r="157">
          <cell r="C157" t="str">
            <v>K-1 INCOME/LOSS</v>
          </cell>
          <cell r="D157">
            <v>204</v>
          </cell>
          <cell r="E157">
            <v>10</v>
          </cell>
          <cell r="F157">
            <v>1</v>
          </cell>
          <cell r="G157">
            <v>-726633</v>
          </cell>
          <cell r="H157">
            <v>-726633</v>
          </cell>
          <cell r="I157">
            <v>-143955.6</v>
          </cell>
          <cell r="J157">
            <v>-143955.6</v>
          </cell>
          <cell r="K157">
            <v>-41130.17</v>
          </cell>
          <cell r="L157">
            <v>-41130.17</v>
          </cell>
          <cell r="M157">
            <v>-185085.77</v>
          </cell>
          <cell r="N157">
            <v>-185085.77</v>
          </cell>
          <cell r="O157">
            <v>3.03</v>
          </cell>
        </row>
        <row r="158">
          <cell r="C158" t="str">
            <v>LEVELIZED PURCHASE POWER EXPENSE</v>
          </cell>
          <cell r="D158">
            <v>204</v>
          </cell>
          <cell r="E158">
            <v>10</v>
          </cell>
          <cell r="F158">
            <v>1</v>
          </cell>
          <cell r="G158">
            <v>-15742631.609999999</v>
          </cell>
          <cell r="H158">
            <v>18831546.170000002</v>
          </cell>
          <cell r="I158">
            <v>-3118823.28</v>
          </cell>
          <cell r="J158">
            <v>3730778.09</v>
          </cell>
          <cell r="K158">
            <v>-891092.3</v>
          </cell>
          <cell r="L158">
            <v>1065936.51</v>
          </cell>
          <cell r="M158">
            <v>-4009915.58</v>
          </cell>
          <cell r="N158">
            <v>4796714.5999999996</v>
          </cell>
          <cell r="O158">
            <v>3.03</v>
          </cell>
        </row>
        <row r="159">
          <cell r="C159" t="str">
            <v>LEVELIZED PURCHASE POWER EXPENSE - CURRENT</v>
          </cell>
          <cell r="D159">
            <v>204</v>
          </cell>
          <cell r="E159">
            <v>10</v>
          </cell>
          <cell r="F159">
            <v>1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3.03</v>
          </cell>
        </row>
        <row r="160">
          <cell r="C160" t="str">
            <v>LEVELIZED RENTS</v>
          </cell>
          <cell r="D160">
            <v>204</v>
          </cell>
          <cell r="E160">
            <v>10</v>
          </cell>
          <cell r="F160">
            <v>1</v>
          </cell>
          <cell r="G160">
            <v>235187.04</v>
          </cell>
          <cell r="H160">
            <v>235187.04</v>
          </cell>
          <cell r="I160">
            <v>46593.66</v>
          </cell>
          <cell r="J160">
            <v>46593.66</v>
          </cell>
          <cell r="K160">
            <v>13312.47</v>
          </cell>
          <cell r="L160">
            <v>13312.47</v>
          </cell>
          <cell r="M160">
            <v>59906.13</v>
          </cell>
          <cell r="N160">
            <v>59906.13</v>
          </cell>
          <cell r="O160">
            <v>3.03</v>
          </cell>
        </row>
        <row r="161">
          <cell r="C161" t="str">
            <v>LOSS/GAIN REACQUIRED DEBT</v>
          </cell>
          <cell r="D161">
            <v>204</v>
          </cell>
          <cell r="E161">
            <v>10</v>
          </cell>
          <cell r="F161">
            <v>1</v>
          </cell>
          <cell r="G161">
            <v>-127256633.22</v>
          </cell>
          <cell r="H161">
            <v>-126731938.76000001</v>
          </cell>
          <cell r="I161">
            <v>-25211220.100000001</v>
          </cell>
          <cell r="J161">
            <v>-25107271.219999999</v>
          </cell>
          <cell r="K161">
            <v>-7203205.2000000002</v>
          </cell>
          <cell r="L161">
            <v>-7173505.5</v>
          </cell>
          <cell r="M161">
            <v>-32414425.300000001</v>
          </cell>
          <cell r="N161">
            <v>-32280776.719999999</v>
          </cell>
          <cell r="O161">
            <v>3.03</v>
          </cell>
        </row>
        <row r="162">
          <cell r="C162" t="str">
            <v>LOSS/GAIN REACQUIRED DEBT - CURRENT</v>
          </cell>
          <cell r="D162">
            <v>204</v>
          </cell>
          <cell r="E162">
            <v>10</v>
          </cell>
          <cell r="F162">
            <v>1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3.03</v>
          </cell>
        </row>
        <row r="163">
          <cell r="C163" t="str">
            <v>MARKET BASED RATES SUBJECT TO REFUND</v>
          </cell>
          <cell r="D163">
            <v>204</v>
          </cell>
          <cell r="E163">
            <v>10</v>
          </cell>
          <cell r="F163">
            <v>1</v>
          </cell>
          <cell r="G163">
            <v>-523541</v>
          </cell>
          <cell r="H163">
            <v>-523541</v>
          </cell>
          <cell r="I163">
            <v>-103720.39</v>
          </cell>
          <cell r="J163">
            <v>-103720.39</v>
          </cell>
          <cell r="K163">
            <v>-29634.39</v>
          </cell>
          <cell r="L163">
            <v>-29634.39</v>
          </cell>
          <cell r="M163">
            <v>-133354.78</v>
          </cell>
          <cell r="N163">
            <v>-133354.78</v>
          </cell>
          <cell r="O163">
            <v>3.03</v>
          </cell>
        </row>
        <row r="164">
          <cell r="C164" t="str">
            <v>MEDICAL INSURANCE CLAIMS</v>
          </cell>
          <cell r="D164">
            <v>204</v>
          </cell>
          <cell r="E164">
            <v>10</v>
          </cell>
          <cell r="F164">
            <v>1</v>
          </cell>
          <cell r="G164">
            <v>-3222304</v>
          </cell>
          <cell r="H164">
            <v>-2885537.38</v>
          </cell>
          <cell r="I164">
            <v>-638380.99</v>
          </cell>
          <cell r="J164">
            <v>-571663.06999999995</v>
          </cell>
          <cell r="K164">
            <v>-182394.55</v>
          </cell>
          <cell r="L164">
            <v>-163332.29</v>
          </cell>
          <cell r="M164">
            <v>-820775.54</v>
          </cell>
          <cell r="N164">
            <v>-734995.36</v>
          </cell>
          <cell r="O164">
            <v>3.03</v>
          </cell>
        </row>
        <row r="165">
          <cell r="C165" t="str">
            <v>MEDICARE SUBSIDY TAX LEGISLATION ADJ</v>
          </cell>
          <cell r="D165">
            <v>204</v>
          </cell>
          <cell r="E165">
            <v>10</v>
          </cell>
          <cell r="F165">
            <v>1</v>
          </cell>
          <cell r="G165">
            <v>18816839.719999999</v>
          </cell>
          <cell r="H165">
            <v>19880936.210000001</v>
          </cell>
          <cell r="I165">
            <v>3727864.52</v>
          </cell>
          <cell r="J165">
            <v>3938676.09</v>
          </cell>
          <cell r="K165">
            <v>1065104.07</v>
          </cell>
          <cell r="L165">
            <v>1125335.94</v>
          </cell>
          <cell r="M165">
            <v>4792968.59</v>
          </cell>
          <cell r="N165">
            <v>5064012.03</v>
          </cell>
          <cell r="O165">
            <v>3.03</v>
          </cell>
        </row>
        <row r="166">
          <cell r="C166" t="str">
            <v>MEDICARE SUBSIDY TAX LEGISLATION ADJ-CURRENT</v>
          </cell>
          <cell r="D166">
            <v>204</v>
          </cell>
          <cell r="E166">
            <v>10</v>
          </cell>
          <cell r="F166">
            <v>1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3.03</v>
          </cell>
        </row>
        <row r="167">
          <cell r="C167" t="str">
            <v>METERS &amp; TRANSFORMER INST COSTS</v>
          </cell>
          <cell r="D167">
            <v>202</v>
          </cell>
          <cell r="E167">
            <v>10</v>
          </cell>
          <cell r="F167">
            <v>1</v>
          </cell>
          <cell r="G167">
            <v>-1576949</v>
          </cell>
          <cell r="H167">
            <v>-1576949</v>
          </cell>
          <cell r="I167">
            <v>-551932.15</v>
          </cell>
          <cell r="J167">
            <v>-551932.15</v>
          </cell>
          <cell r="K167">
            <v>0</v>
          </cell>
          <cell r="L167">
            <v>0</v>
          </cell>
          <cell r="M167">
            <v>-551932.15</v>
          </cell>
          <cell r="N167">
            <v>-551932.15</v>
          </cell>
          <cell r="O167">
            <v>3.03</v>
          </cell>
        </row>
        <row r="168">
          <cell r="C168" t="str">
            <v>METERS &amp; TRANSFORMER INST COSTS - STATE</v>
          </cell>
          <cell r="D168">
            <v>202</v>
          </cell>
          <cell r="E168">
            <v>10</v>
          </cell>
          <cell r="F168">
            <v>1</v>
          </cell>
          <cell r="G168">
            <v>-1576949</v>
          </cell>
          <cell r="H168">
            <v>-1576949</v>
          </cell>
          <cell r="I168">
            <v>31241.439999999999</v>
          </cell>
          <cell r="J168">
            <v>31241.439999999999</v>
          </cell>
          <cell r="K168">
            <v>-89261.26</v>
          </cell>
          <cell r="L168">
            <v>-89261.26</v>
          </cell>
          <cell r="M168">
            <v>-58019.82</v>
          </cell>
          <cell r="N168">
            <v>-58019.82</v>
          </cell>
          <cell r="O168">
            <v>3.03</v>
          </cell>
        </row>
        <row r="169">
          <cell r="C169" t="str">
            <v>MISC DEF DR - RESOURCE PLANNING</v>
          </cell>
          <cell r="D169">
            <v>204</v>
          </cell>
          <cell r="E169">
            <v>10</v>
          </cell>
          <cell r="F169">
            <v>1</v>
          </cell>
          <cell r="G169">
            <v>0.15</v>
          </cell>
          <cell r="H169">
            <v>0.15</v>
          </cell>
          <cell r="I169">
            <v>0.03</v>
          </cell>
          <cell r="J169">
            <v>0.03</v>
          </cell>
          <cell r="K169">
            <v>0.01</v>
          </cell>
          <cell r="L169">
            <v>0.01</v>
          </cell>
          <cell r="M169">
            <v>0.04</v>
          </cell>
          <cell r="N169">
            <v>0.04</v>
          </cell>
          <cell r="O169">
            <v>3.03</v>
          </cell>
        </row>
        <row r="170">
          <cell r="C170" t="str">
            <v>MUNICIPAL GROSS RECEIPTS TAX</v>
          </cell>
          <cell r="D170">
            <v>204</v>
          </cell>
          <cell r="E170">
            <v>10</v>
          </cell>
          <cell r="F170">
            <v>1</v>
          </cell>
          <cell r="G170">
            <v>1145778.24</v>
          </cell>
          <cell r="H170">
            <v>1145778.24</v>
          </cell>
          <cell r="I170">
            <v>226993.8</v>
          </cell>
          <cell r="J170">
            <v>226993.8</v>
          </cell>
          <cell r="K170">
            <v>64855.37</v>
          </cell>
          <cell r="L170">
            <v>64855.37</v>
          </cell>
          <cell r="M170">
            <v>291849.17</v>
          </cell>
          <cell r="N170">
            <v>291849.17</v>
          </cell>
          <cell r="O170">
            <v>3.03</v>
          </cell>
        </row>
        <row r="171">
          <cell r="C171" t="str">
            <v>NCCR OVER RECOVERY-CURRENT 190</v>
          </cell>
          <cell r="D171">
            <v>204</v>
          </cell>
          <cell r="E171">
            <v>10</v>
          </cell>
          <cell r="F171">
            <v>1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3.03</v>
          </cell>
        </row>
        <row r="172">
          <cell r="C172" t="str">
            <v>NCCR OVER RECOVERY-NONCURRENT 190</v>
          </cell>
          <cell r="D172">
            <v>204</v>
          </cell>
          <cell r="E172">
            <v>10</v>
          </cell>
          <cell r="F172">
            <v>1</v>
          </cell>
          <cell r="G172">
            <v>0</v>
          </cell>
          <cell r="H172">
            <v>7306276.5599999996</v>
          </cell>
          <cell r="I172">
            <v>0</v>
          </cell>
          <cell r="J172">
            <v>1447469.9</v>
          </cell>
          <cell r="K172">
            <v>0</v>
          </cell>
          <cell r="L172">
            <v>413562.8</v>
          </cell>
          <cell r="M172">
            <v>0</v>
          </cell>
          <cell r="N172">
            <v>1861032.7</v>
          </cell>
          <cell r="O172">
            <v>3.03</v>
          </cell>
        </row>
        <row r="173">
          <cell r="C173" t="str">
            <v>NCCR UNDER RECOVERY-CURRENT 283</v>
          </cell>
          <cell r="D173">
            <v>204</v>
          </cell>
          <cell r="E173">
            <v>10</v>
          </cell>
          <cell r="F173">
            <v>1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3.03</v>
          </cell>
        </row>
        <row r="174">
          <cell r="C174" t="str">
            <v>NCCR UNDER RECOVERY-NONCURRENT 283</v>
          </cell>
          <cell r="D174">
            <v>204</v>
          </cell>
          <cell r="E174">
            <v>10</v>
          </cell>
          <cell r="F174">
            <v>1</v>
          </cell>
          <cell r="G174">
            <v>-1455290.34</v>
          </cell>
          <cell r="H174">
            <v>0</v>
          </cell>
          <cell r="I174">
            <v>-288312.24</v>
          </cell>
          <cell r="J174">
            <v>0</v>
          </cell>
          <cell r="K174">
            <v>-82374.92</v>
          </cell>
          <cell r="L174">
            <v>0</v>
          </cell>
          <cell r="M174">
            <v>-370687.16</v>
          </cell>
          <cell r="N174">
            <v>0</v>
          </cell>
          <cell r="O174">
            <v>3.03</v>
          </cell>
        </row>
        <row r="175">
          <cell r="C175" t="str">
            <v>NDBD AFUDC DEBT FED</v>
          </cell>
          <cell r="D175">
            <v>201</v>
          </cell>
          <cell r="E175">
            <v>10</v>
          </cell>
          <cell r="F175">
            <v>2</v>
          </cell>
          <cell r="G175">
            <v>-97492676.409999996</v>
          </cell>
          <cell r="H175">
            <v>-96277086.390000001</v>
          </cell>
          <cell r="I175">
            <v>-27470721.190000001</v>
          </cell>
          <cell r="J175">
            <v>-27128201.780000001</v>
          </cell>
          <cell r="K175">
            <v>0</v>
          </cell>
          <cell r="L175">
            <v>0</v>
          </cell>
          <cell r="M175">
            <v>-27470721.190000001</v>
          </cell>
          <cell r="N175">
            <v>-27128201.780000001</v>
          </cell>
          <cell r="O175">
            <v>3.03</v>
          </cell>
        </row>
        <row r="176">
          <cell r="C176" t="str">
            <v>NDBD AMORT - CURRENT</v>
          </cell>
          <cell r="D176">
            <v>202</v>
          </cell>
          <cell r="E176">
            <v>10</v>
          </cell>
          <cell r="F176">
            <v>1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3.03</v>
          </cell>
        </row>
        <row r="177">
          <cell r="C177" t="str">
            <v>NDBD AMORT - LONGTERM</v>
          </cell>
          <cell r="D177">
            <v>202</v>
          </cell>
          <cell r="E177">
            <v>10</v>
          </cell>
          <cell r="F177">
            <v>1</v>
          </cell>
          <cell r="G177">
            <v>19049718.039999999</v>
          </cell>
          <cell r="H177">
            <v>19575071.039999999</v>
          </cell>
          <cell r="I177">
            <v>3008958.92</v>
          </cell>
          <cell r="J177">
            <v>3113038.29</v>
          </cell>
          <cell r="K177">
            <v>1078285.8600000001</v>
          </cell>
          <cell r="L177">
            <v>1108022.82</v>
          </cell>
          <cell r="M177">
            <v>4087244.78</v>
          </cell>
          <cell r="N177">
            <v>4221061.1100000003</v>
          </cell>
          <cell r="O177">
            <v>3.03</v>
          </cell>
        </row>
        <row r="178">
          <cell r="C178" t="str">
            <v>NDBD CWIP AMORTIZATION</v>
          </cell>
          <cell r="D178">
            <v>201</v>
          </cell>
          <cell r="E178">
            <v>10</v>
          </cell>
          <cell r="F178">
            <v>2</v>
          </cell>
          <cell r="G178">
            <v>-6602751</v>
          </cell>
          <cell r="H178">
            <v>-6272616</v>
          </cell>
          <cell r="I178">
            <v>-1755161.68</v>
          </cell>
          <cell r="J178">
            <v>-1667404.26</v>
          </cell>
          <cell r="K178">
            <v>-501474.73</v>
          </cell>
          <cell r="L178">
            <v>-476401.18</v>
          </cell>
          <cell r="M178">
            <v>-2256636.41</v>
          </cell>
          <cell r="N178">
            <v>-2143805.4399999999</v>
          </cell>
          <cell r="O178">
            <v>3.03</v>
          </cell>
        </row>
        <row r="179">
          <cell r="C179" t="str">
            <v>NDBD NBV AMORTIZATION</v>
          </cell>
          <cell r="D179">
            <v>201</v>
          </cell>
          <cell r="E179">
            <v>10</v>
          </cell>
          <cell r="F179">
            <v>2</v>
          </cell>
          <cell r="G179">
            <v>-5320955.24</v>
          </cell>
          <cell r="H179">
            <v>-5125739.24</v>
          </cell>
          <cell r="I179">
            <v>-1414431.16</v>
          </cell>
          <cell r="J179">
            <v>-1362538.26</v>
          </cell>
          <cell r="K179">
            <v>-404123.16</v>
          </cell>
          <cell r="L179">
            <v>-389296.63</v>
          </cell>
          <cell r="M179">
            <v>-1818554.32</v>
          </cell>
          <cell r="N179">
            <v>-1751834.89</v>
          </cell>
          <cell r="O179">
            <v>3.03</v>
          </cell>
        </row>
        <row r="180">
          <cell r="C180" t="str">
            <v>NDBD_AFUDC_DEBT</v>
          </cell>
          <cell r="D180">
            <v>201</v>
          </cell>
          <cell r="E180">
            <v>10</v>
          </cell>
          <cell r="F180">
            <v>2</v>
          </cell>
          <cell r="G180">
            <v>-15708382.880000001</v>
          </cell>
          <cell r="H180">
            <v>-15708382.880000001</v>
          </cell>
          <cell r="I180">
            <v>-4175646.12</v>
          </cell>
          <cell r="J180">
            <v>-4175646.12</v>
          </cell>
          <cell r="K180">
            <v>-1193041.6599999999</v>
          </cell>
          <cell r="L180">
            <v>-1193041.6599999999</v>
          </cell>
          <cell r="M180">
            <v>-5368687.78</v>
          </cell>
          <cell r="N180">
            <v>-5368687.78</v>
          </cell>
          <cell r="O180">
            <v>3.03</v>
          </cell>
        </row>
        <row r="181">
          <cell r="C181" t="str">
            <v>NDBD_AFUDC_DEBT STATE</v>
          </cell>
          <cell r="D181">
            <v>201</v>
          </cell>
          <cell r="E181">
            <v>10</v>
          </cell>
          <cell r="F181">
            <v>2</v>
          </cell>
          <cell r="G181">
            <v>-98181569.069999993</v>
          </cell>
          <cell r="H181">
            <v>-96965787.200000003</v>
          </cell>
          <cell r="I181">
            <v>1565933.56</v>
          </cell>
          <cell r="J181">
            <v>1546542.59</v>
          </cell>
          <cell r="K181">
            <v>-7456827.54</v>
          </cell>
          <cell r="L181">
            <v>-7364489.6900000004</v>
          </cell>
          <cell r="M181">
            <v>-5890893.9800000004</v>
          </cell>
          <cell r="N181">
            <v>-5817947.0999999996</v>
          </cell>
          <cell r="O181">
            <v>3.03</v>
          </cell>
        </row>
        <row r="182">
          <cell r="C182" t="str">
            <v>NDBD_AFUDC_EQUITY</v>
          </cell>
          <cell r="D182">
            <v>201</v>
          </cell>
          <cell r="E182">
            <v>10</v>
          </cell>
          <cell r="F182">
            <v>2</v>
          </cell>
          <cell r="G182">
            <v>-153782738.21000001</v>
          </cell>
          <cell r="H182">
            <v>-144632469.91</v>
          </cell>
          <cell r="I182">
            <v>-43331693</v>
          </cell>
          <cell r="J182">
            <v>-40753402.219999999</v>
          </cell>
          <cell r="K182">
            <v>0</v>
          </cell>
          <cell r="L182">
            <v>0</v>
          </cell>
          <cell r="M182">
            <v>-43331693</v>
          </cell>
          <cell r="N182">
            <v>-40753402.219999999</v>
          </cell>
          <cell r="O182">
            <v>3.03</v>
          </cell>
        </row>
        <row r="183">
          <cell r="C183" t="str">
            <v>NDBD_AFUDC_EQUITY STATE</v>
          </cell>
          <cell r="D183">
            <v>201</v>
          </cell>
          <cell r="E183">
            <v>10</v>
          </cell>
          <cell r="F183">
            <v>2</v>
          </cell>
          <cell r="G183">
            <v>-184243715.18000001</v>
          </cell>
          <cell r="H183">
            <v>-175092326.41</v>
          </cell>
          <cell r="I183">
            <v>2938570.03</v>
          </cell>
          <cell r="J183">
            <v>2792611.2</v>
          </cell>
          <cell r="K183">
            <v>-13993192.65</v>
          </cell>
          <cell r="L183">
            <v>-13298150.52</v>
          </cell>
          <cell r="M183">
            <v>-11054622.619999999</v>
          </cell>
          <cell r="N183">
            <v>-10505539.32</v>
          </cell>
          <cell r="O183">
            <v>3.03</v>
          </cell>
        </row>
        <row r="184">
          <cell r="C184" t="str">
            <v>NDBD_FT</v>
          </cell>
          <cell r="D184">
            <v>201</v>
          </cell>
          <cell r="E184">
            <v>10</v>
          </cell>
          <cell r="F184">
            <v>2</v>
          </cell>
          <cell r="G184">
            <v>-2648998.0699999998</v>
          </cell>
          <cell r="H184">
            <v>-2609372.73</v>
          </cell>
          <cell r="I184">
            <v>-746439.84</v>
          </cell>
          <cell r="J184">
            <v>-734929.37</v>
          </cell>
          <cell r="K184">
            <v>0</v>
          </cell>
          <cell r="L184">
            <v>0</v>
          </cell>
          <cell r="M184">
            <v>-746439.84</v>
          </cell>
          <cell r="N184">
            <v>-734929.37</v>
          </cell>
          <cell r="O184">
            <v>3.03</v>
          </cell>
        </row>
        <row r="185">
          <cell r="C185" t="str">
            <v>NDBD_FT STATE</v>
          </cell>
          <cell r="D185">
            <v>201</v>
          </cell>
          <cell r="E185">
            <v>10</v>
          </cell>
          <cell r="F185">
            <v>2</v>
          </cell>
          <cell r="G185">
            <v>-17933719.02</v>
          </cell>
          <cell r="H185">
            <v>-17476103.030000001</v>
          </cell>
          <cell r="I185">
            <v>286031.40999999997</v>
          </cell>
          <cell r="J185">
            <v>278732.74</v>
          </cell>
          <cell r="K185">
            <v>-1365678.99</v>
          </cell>
          <cell r="L185">
            <v>-1330847.51</v>
          </cell>
          <cell r="M185">
            <v>-1079647.58</v>
          </cell>
          <cell r="N185">
            <v>-1052114.77</v>
          </cell>
          <cell r="O185">
            <v>3.03</v>
          </cell>
        </row>
        <row r="186">
          <cell r="C186" t="str">
            <v>NOX ALLOWANCES - BOOK/TAX DIFF</v>
          </cell>
          <cell r="D186">
            <v>204</v>
          </cell>
          <cell r="E186">
            <v>10</v>
          </cell>
          <cell r="F186">
            <v>1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3.03</v>
          </cell>
        </row>
        <row r="187">
          <cell r="C187" t="str">
            <v>NUCLEAR OUTAGE</v>
          </cell>
          <cell r="D187">
            <v>204</v>
          </cell>
          <cell r="E187">
            <v>10</v>
          </cell>
          <cell r="F187">
            <v>1</v>
          </cell>
          <cell r="G187">
            <v>-31932736.050000001</v>
          </cell>
          <cell r="H187">
            <v>-40300484.060000002</v>
          </cell>
          <cell r="I187">
            <v>-6326296.8399999999</v>
          </cell>
          <cell r="J187">
            <v>-7984058.2599999998</v>
          </cell>
          <cell r="K187">
            <v>-1807513.25</v>
          </cell>
          <cell r="L187">
            <v>-2281159.33</v>
          </cell>
          <cell r="M187">
            <v>-8133810.0899999999</v>
          </cell>
          <cell r="N187">
            <v>-10265217.59</v>
          </cell>
          <cell r="O187">
            <v>3.03</v>
          </cell>
        </row>
        <row r="188">
          <cell r="C188" t="str">
            <v>NUCLEAR OUTAGE - CURRENT</v>
          </cell>
          <cell r="D188">
            <v>204</v>
          </cell>
          <cell r="E188">
            <v>10</v>
          </cell>
          <cell r="F188">
            <v>1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3.03</v>
          </cell>
        </row>
        <row r="189">
          <cell r="C189" t="str">
            <v>O&amp;M ACCRUAL</v>
          </cell>
          <cell r="D189">
            <v>204</v>
          </cell>
          <cell r="E189">
            <v>10</v>
          </cell>
          <cell r="F189">
            <v>1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3.03</v>
          </cell>
        </row>
        <row r="190">
          <cell r="C190" t="str">
            <v>OBSOLETE INVENTORY</v>
          </cell>
          <cell r="D190">
            <v>204</v>
          </cell>
          <cell r="E190">
            <v>10</v>
          </cell>
          <cell r="F190">
            <v>1</v>
          </cell>
          <cell r="G190">
            <v>17045</v>
          </cell>
          <cell r="H190">
            <v>17045</v>
          </cell>
          <cell r="I190">
            <v>3376.84</v>
          </cell>
          <cell r="J190">
            <v>3376.84</v>
          </cell>
          <cell r="K190">
            <v>964.81</v>
          </cell>
          <cell r="L190">
            <v>964.81</v>
          </cell>
          <cell r="M190">
            <v>4341.6499999999996</v>
          </cell>
          <cell r="N190">
            <v>4341.6499999999996</v>
          </cell>
          <cell r="O190">
            <v>3.03</v>
          </cell>
        </row>
        <row r="191">
          <cell r="C191" t="str">
            <v>OCI - BEGINNING BALANCE</v>
          </cell>
          <cell r="D191">
            <v>70</v>
          </cell>
          <cell r="E191">
            <v>10</v>
          </cell>
          <cell r="F191">
            <v>100</v>
          </cell>
          <cell r="G191">
            <v>-8059895.0800000001</v>
          </cell>
          <cell r="H191">
            <v>-8059895.0800000001</v>
          </cell>
          <cell r="I191">
            <v>-1596771.69</v>
          </cell>
          <cell r="J191">
            <v>-1596771.69</v>
          </cell>
          <cell r="K191">
            <v>-456220.45</v>
          </cell>
          <cell r="L191">
            <v>-456220.45</v>
          </cell>
          <cell r="M191">
            <v>-2052992.14</v>
          </cell>
          <cell r="N191">
            <v>-2052992.14</v>
          </cell>
          <cell r="O191">
            <v>3.03</v>
          </cell>
        </row>
        <row r="192">
          <cell r="C192" t="str">
            <v>OCI - HEDGE SETLEMENT - 190</v>
          </cell>
          <cell r="D192">
            <v>70</v>
          </cell>
          <cell r="E192">
            <v>10</v>
          </cell>
          <cell r="F192">
            <v>100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3.03</v>
          </cell>
        </row>
        <row r="193">
          <cell r="C193" t="str">
            <v>OCI Chg FV LIBOR Hdgs 1591</v>
          </cell>
          <cell r="D193">
            <v>70</v>
          </cell>
          <cell r="E193">
            <v>10</v>
          </cell>
          <cell r="F193">
            <v>100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3.03</v>
          </cell>
        </row>
        <row r="194">
          <cell r="C194" t="str">
            <v>OCI Chg FV PCB Hdgs 1590</v>
          </cell>
          <cell r="D194">
            <v>70</v>
          </cell>
          <cell r="E194">
            <v>10</v>
          </cell>
          <cell r="F194">
            <v>100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3.03</v>
          </cell>
        </row>
        <row r="195">
          <cell r="C195" t="str">
            <v>OCI Chg FV Pre Issuance Hdgs 1501</v>
          </cell>
          <cell r="D195">
            <v>70</v>
          </cell>
          <cell r="E195">
            <v>10</v>
          </cell>
          <cell r="F195">
            <v>100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3.03</v>
          </cell>
        </row>
        <row r="196">
          <cell r="C196" t="str">
            <v>OCI LIBOR SETTLEMENT SUB 205</v>
          </cell>
          <cell r="D196">
            <v>70</v>
          </cell>
          <cell r="E196">
            <v>10</v>
          </cell>
          <cell r="F196">
            <v>100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3.03</v>
          </cell>
        </row>
        <row r="197">
          <cell r="C197" t="str">
            <v>OCI PCB Sub 204</v>
          </cell>
          <cell r="D197">
            <v>70</v>
          </cell>
          <cell r="E197">
            <v>10</v>
          </cell>
          <cell r="F197">
            <v>100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3.03</v>
          </cell>
        </row>
        <row r="198">
          <cell r="C198" t="str">
            <v>OTHER ACTUALIZING - FED</v>
          </cell>
          <cell r="D198">
            <v>204</v>
          </cell>
          <cell r="E198">
            <v>10</v>
          </cell>
          <cell r="F198">
            <v>1</v>
          </cell>
          <cell r="G198">
            <v>1319443</v>
          </cell>
          <cell r="H198">
            <v>1319443</v>
          </cell>
          <cell r="I198">
            <v>277083.03000000003</v>
          </cell>
          <cell r="J198">
            <v>277083.03000000003</v>
          </cell>
          <cell r="K198">
            <v>0</v>
          </cell>
          <cell r="L198">
            <v>0</v>
          </cell>
          <cell r="M198">
            <v>277083.03000000003</v>
          </cell>
          <cell r="N198">
            <v>277083.03000000003</v>
          </cell>
          <cell r="O198">
            <v>3.03</v>
          </cell>
        </row>
        <row r="199">
          <cell r="C199" t="str">
            <v>OTHER ACTUALIZING - STATE</v>
          </cell>
          <cell r="D199">
            <v>204</v>
          </cell>
          <cell r="E199">
            <v>10</v>
          </cell>
          <cell r="F199">
            <v>1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3.03</v>
          </cell>
        </row>
        <row r="200">
          <cell r="C200" t="str">
            <v>OTHER POST EMPLOYMENT BENEFITS - FAS #112</v>
          </cell>
          <cell r="D200">
            <v>204</v>
          </cell>
          <cell r="E200">
            <v>10</v>
          </cell>
          <cell r="F200">
            <v>1</v>
          </cell>
          <cell r="G200">
            <v>20897910.59</v>
          </cell>
          <cell r="H200">
            <v>20297720.34</v>
          </cell>
          <cell r="I200">
            <v>4140152.15</v>
          </cell>
          <cell r="J200">
            <v>4021246.52</v>
          </cell>
          <cell r="K200">
            <v>1182900.52</v>
          </cell>
          <cell r="L200">
            <v>1148927.49</v>
          </cell>
          <cell r="M200">
            <v>5323052.67</v>
          </cell>
          <cell r="N200">
            <v>5170174.01</v>
          </cell>
          <cell r="O200">
            <v>3.03</v>
          </cell>
        </row>
        <row r="201">
          <cell r="C201" t="str">
            <v>OTHER POST RETIREMENT BENEFITS - 1994 ERP</v>
          </cell>
          <cell r="D201">
            <v>204</v>
          </cell>
          <cell r="E201">
            <v>10</v>
          </cell>
          <cell r="F201">
            <v>1</v>
          </cell>
          <cell r="G201">
            <v>264534033.41</v>
          </cell>
          <cell r="H201">
            <v>261109256.83000001</v>
          </cell>
          <cell r="I201">
            <v>52407686.520000003</v>
          </cell>
          <cell r="J201">
            <v>51729193.039999999</v>
          </cell>
          <cell r="K201">
            <v>14973623.58</v>
          </cell>
          <cell r="L201">
            <v>14779768.33</v>
          </cell>
          <cell r="M201">
            <v>67381310.099999994</v>
          </cell>
          <cell r="N201">
            <v>66508961.369999997</v>
          </cell>
          <cell r="O201">
            <v>3.03</v>
          </cell>
        </row>
        <row r="202">
          <cell r="C202" t="str">
            <v>OTHER POST RETIREMENT BENEFITS - 1994 ERP - CURRENT</v>
          </cell>
          <cell r="D202">
            <v>204</v>
          </cell>
          <cell r="E202">
            <v>10</v>
          </cell>
          <cell r="F202">
            <v>1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3.03</v>
          </cell>
        </row>
        <row r="203">
          <cell r="C203" t="str">
            <v>OTHER PROPERTY TRUEUP- FED</v>
          </cell>
          <cell r="D203">
            <v>203</v>
          </cell>
          <cell r="E203">
            <v>10</v>
          </cell>
          <cell r="F203">
            <v>1</v>
          </cell>
          <cell r="G203">
            <v>-21803416.100000001</v>
          </cell>
          <cell r="H203">
            <v>-21803416.100000001</v>
          </cell>
          <cell r="I203">
            <v>-3535465.32</v>
          </cell>
          <cell r="J203">
            <v>-3535465.32</v>
          </cell>
          <cell r="K203">
            <v>0</v>
          </cell>
          <cell r="L203">
            <v>0</v>
          </cell>
          <cell r="M203">
            <v>-3535465.32</v>
          </cell>
          <cell r="N203">
            <v>-3535465.32</v>
          </cell>
          <cell r="O203">
            <v>3.03</v>
          </cell>
        </row>
        <row r="204">
          <cell r="C204" t="str">
            <v>OTHER PROPERTY TRUEUP- STATE</v>
          </cell>
          <cell r="D204">
            <v>203</v>
          </cell>
          <cell r="E204">
            <v>10</v>
          </cell>
          <cell r="F204">
            <v>1</v>
          </cell>
          <cell r="G204">
            <v>-39061436.509999998</v>
          </cell>
          <cell r="H204">
            <v>-39061436.509999998</v>
          </cell>
          <cell r="I204">
            <v>358521.73</v>
          </cell>
          <cell r="J204">
            <v>464315.28</v>
          </cell>
          <cell r="K204">
            <v>-2211024.5699999998</v>
          </cell>
          <cell r="L204">
            <v>-2211024.5699999998</v>
          </cell>
          <cell r="M204">
            <v>-1852502.84</v>
          </cell>
          <cell r="N204">
            <v>-1746709.29</v>
          </cell>
          <cell r="O204">
            <v>3.03</v>
          </cell>
        </row>
        <row r="205">
          <cell r="C205" t="str">
            <v>PENSION</v>
          </cell>
          <cell r="D205">
            <v>204</v>
          </cell>
          <cell r="E205">
            <v>10</v>
          </cell>
          <cell r="F205">
            <v>1</v>
          </cell>
          <cell r="G205">
            <v>-1075569493.9100001</v>
          </cell>
          <cell r="H205">
            <v>-1078239223.6600001</v>
          </cell>
          <cell r="I205">
            <v>-213084525.02000001</v>
          </cell>
          <cell r="J205">
            <v>-213613433.75</v>
          </cell>
          <cell r="K205">
            <v>-60881288.25</v>
          </cell>
          <cell r="L205">
            <v>-61032405.009999998</v>
          </cell>
          <cell r="M205">
            <v>-273965813.26999998</v>
          </cell>
          <cell r="N205">
            <v>-274645838.75999999</v>
          </cell>
          <cell r="O205">
            <v>3.03</v>
          </cell>
        </row>
        <row r="206">
          <cell r="C206" t="str">
            <v>PENSION - BOARD OF DIRECTORS</v>
          </cell>
          <cell r="D206">
            <v>204</v>
          </cell>
          <cell r="E206">
            <v>10</v>
          </cell>
          <cell r="F206">
            <v>1</v>
          </cell>
          <cell r="G206">
            <v>709385.12</v>
          </cell>
          <cell r="H206">
            <v>699920.12</v>
          </cell>
          <cell r="I206">
            <v>140538.57</v>
          </cell>
          <cell r="J206">
            <v>138663.44</v>
          </cell>
          <cell r="K206">
            <v>40153.870000000003</v>
          </cell>
          <cell r="L206">
            <v>39618.120000000003</v>
          </cell>
          <cell r="M206">
            <v>180692.44</v>
          </cell>
          <cell r="N206">
            <v>178281.56</v>
          </cell>
          <cell r="O206">
            <v>3.03</v>
          </cell>
        </row>
        <row r="207">
          <cell r="C207" t="str">
            <v>PENSION - BOARD OF DIRECTORS - CURRENT</v>
          </cell>
          <cell r="D207">
            <v>204</v>
          </cell>
          <cell r="E207">
            <v>10</v>
          </cell>
          <cell r="F207">
            <v>1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3.03</v>
          </cell>
        </row>
        <row r="208">
          <cell r="C208" t="str">
            <v>PENSION - DIRECTOR BENEFITS - GPC</v>
          </cell>
          <cell r="D208">
            <v>204</v>
          </cell>
          <cell r="E208">
            <v>10</v>
          </cell>
          <cell r="F208">
            <v>1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3.03</v>
          </cell>
        </row>
        <row r="209">
          <cell r="C209" t="str">
            <v>PERFORMANCE DIVIDEND PLAN</v>
          </cell>
          <cell r="D209">
            <v>204</v>
          </cell>
          <cell r="E209">
            <v>10</v>
          </cell>
          <cell r="F209">
            <v>1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3.03</v>
          </cell>
        </row>
        <row r="210">
          <cell r="C210" t="str">
            <v>PERFORMANCE PAY PLAN</v>
          </cell>
          <cell r="D210">
            <v>204</v>
          </cell>
          <cell r="E210">
            <v>10</v>
          </cell>
          <cell r="F210">
            <v>1</v>
          </cell>
          <cell r="G210">
            <v>6984378</v>
          </cell>
          <cell r="H210">
            <v>6984378</v>
          </cell>
          <cell r="I210">
            <v>1383697.55</v>
          </cell>
          <cell r="J210">
            <v>1383697.55</v>
          </cell>
          <cell r="K210">
            <v>395342.13</v>
          </cell>
          <cell r="L210">
            <v>395342.13</v>
          </cell>
          <cell r="M210">
            <v>1779039.68</v>
          </cell>
          <cell r="N210">
            <v>1779039.68</v>
          </cell>
          <cell r="O210">
            <v>3.03</v>
          </cell>
        </row>
        <row r="211">
          <cell r="C211" t="str">
            <v>PERFORMANCE SHARES</v>
          </cell>
          <cell r="D211">
            <v>204</v>
          </cell>
          <cell r="E211">
            <v>10</v>
          </cell>
          <cell r="F211">
            <v>1</v>
          </cell>
          <cell r="G211">
            <v>38212446.590000004</v>
          </cell>
          <cell r="H211">
            <v>29430941.34</v>
          </cell>
          <cell r="I211">
            <v>7570390.4500000002</v>
          </cell>
          <cell r="J211">
            <v>5830658.2599999998</v>
          </cell>
          <cell r="K211">
            <v>2162968.54</v>
          </cell>
          <cell r="L211">
            <v>1665902.23</v>
          </cell>
          <cell r="M211">
            <v>9733358.9900000002</v>
          </cell>
          <cell r="N211">
            <v>7496560.4900000002</v>
          </cell>
          <cell r="O211">
            <v>3.03</v>
          </cell>
        </row>
        <row r="212">
          <cell r="C212" t="str">
            <v>PERFORMANCE SHARES EXPENSE POST FAS123R</v>
          </cell>
          <cell r="D212">
            <v>70</v>
          </cell>
          <cell r="E212">
            <v>10</v>
          </cell>
          <cell r="F212">
            <v>100</v>
          </cell>
          <cell r="G212">
            <v>-2366728</v>
          </cell>
          <cell r="H212">
            <v>-2366728</v>
          </cell>
          <cell r="I212">
            <v>-468880.08</v>
          </cell>
          <cell r="J212">
            <v>-468880.08</v>
          </cell>
          <cell r="K212">
            <v>-133965.73000000001</v>
          </cell>
          <cell r="L212">
            <v>-133965.73000000001</v>
          </cell>
          <cell r="M212">
            <v>-602845.81000000006</v>
          </cell>
          <cell r="N212">
            <v>-602845.81000000006</v>
          </cell>
          <cell r="O212">
            <v>3.03</v>
          </cell>
        </row>
        <row r="213">
          <cell r="C213" t="str">
            <v>PLANT McDONOUGH CARBON CAPTURE</v>
          </cell>
          <cell r="D213">
            <v>204</v>
          </cell>
          <cell r="E213">
            <v>10</v>
          </cell>
          <cell r="F213">
            <v>1</v>
          </cell>
          <cell r="G213">
            <v>0.16</v>
          </cell>
          <cell r="H213">
            <v>0.16</v>
          </cell>
          <cell r="I213">
            <v>0.03</v>
          </cell>
          <cell r="J213">
            <v>0.03</v>
          </cell>
          <cell r="K213">
            <v>0.01</v>
          </cell>
          <cell r="L213">
            <v>0.01</v>
          </cell>
          <cell r="M213">
            <v>0.04</v>
          </cell>
          <cell r="N213">
            <v>0.04</v>
          </cell>
          <cell r="O213">
            <v>3.03</v>
          </cell>
        </row>
        <row r="214">
          <cell r="C214" t="str">
            <v>PLANT McDONOUGH CARBON CAPTURE DEFERRED</v>
          </cell>
          <cell r="D214">
            <v>204</v>
          </cell>
          <cell r="E214">
            <v>10</v>
          </cell>
          <cell r="F214">
            <v>1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3.03</v>
          </cell>
        </row>
        <row r="215">
          <cell r="C215" t="str">
            <v>PLANT MCINTOSH CC DEFERRED INCOME TAXES</v>
          </cell>
          <cell r="D215">
            <v>204</v>
          </cell>
          <cell r="E215">
            <v>10</v>
          </cell>
          <cell r="F215">
            <v>100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3.03</v>
          </cell>
        </row>
        <row r="216">
          <cell r="C216" t="str">
            <v>PLANT-RELATED OUTSIDE POWERTAX ADJ</v>
          </cell>
          <cell r="D216">
            <v>203</v>
          </cell>
          <cell r="E216">
            <v>10</v>
          </cell>
          <cell r="F216">
            <v>1</v>
          </cell>
          <cell r="G216">
            <v>84551007</v>
          </cell>
          <cell r="H216">
            <v>84551007</v>
          </cell>
          <cell r="I216">
            <v>12934062.859999999</v>
          </cell>
          <cell r="J216">
            <v>16750671.42</v>
          </cell>
          <cell r="K216">
            <v>4785905.74</v>
          </cell>
          <cell r="L216">
            <v>4785905.74</v>
          </cell>
          <cell r="M216">
            <v>17719968.600000001</v>
          </cell>
          <cell r="N216">
            <v>21536577.16</v>
          </cell>
          <cell r="O216">
            <v>3.03</v>
          </cell>
        </row>
        <row r="217">
          <cell r="C217" t="str">
            <v>POST RETIREMENT LIFE EXPENSE</v>
          </cell>
          <cell r="D217">
            <v>204</v>
          </cell>
          <cell r="E217">
            <v>10</v>
          </cell>
          <cell r="F217">
            <v>1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3.03</v>
          </cell>
        </row>
        <row r="218">
          <cell r="C218" t="str">
            <v>POST RETIREMENT MEDICAL EXPENSE</v>
          </cell>
          <cell r="D218">
            <v>204</v>
          </cell>
          <cell r="E218">
            <v>10</v>
          </cell>
          <cell r="F218">
            <v>1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3.03</v>
          </cell>
        </row>
        <row r="219">
          <cell r="C219" t="str">
            <v>PPACA CHANGE - MEDICARE SUBSIDY</v>
          </cell>
          <cell r="D219">
            <v>120</v>
          </cell>
          <cell r="E219">
            <v>10</v>
          </cell>
          <cell r="F219">
            <v>1</v>
          </cell>
          <cell r="G219">
            <v>63571473</v>
          </cell>
          <cell r="H219">
            <v>63571473</v>
          </cell>
          <cell r="I219">
            <v>12594348.58</v>
          </cell>
          <cell r="J219">
            <v>12594348.58</v>
          </cell>
          <cell r="K219">
            <v>3598385.04</v>
          </cell>
          <cell r="L219">
            <v>3598385.04</v>
          </cell>
          <cell r="M219">
            <v>16192733.619999999</v>
          </cell>
          <cell r="N219">
            <v>16192733.619999999</v>
          </cell>
          <cell r="O219">
            <v>3.03</v>
          </cell>
        </row>
        <row r="220">
          <cell r="C220" t="str">
            <v>PPACA CHANGE - MEDICARE SUBSIDY GROSS UP</v>
          </cell>
          <cell r="D220">
            <v>120</v>
          </cell>
          <cell r="E220">
            <v>10</v>
          </cell>
          <cell r="F220">
            <v>1</v>
          </cell>
          <cell r="G220">
            <v>40098768.770000003</v>
          </cell>
          <cell r="H220">
            <v>40098768.770000003</v>
          </cell>
          <cell r="I220">
            <v>7944095.7999999998</v>
          </cell>
          <cell r="J220">
            <v>7944095.7999999998</v>
          </cell>
          <cell r="K220">
            <v>2269741.48</v>
          </cell>
          <cell r="L220">
            <v>2269741.48</v>
          </cell>
          <cell r="M220">
            <v>10213837.279999999</v>
          </cell>
          <cell r="N220">
            <v>10213837.279999999</v>
          </cell>
          <cell r="O220">
            <v>3.03</v>
          </cell>
        </row>
        <row r="221">
          <cell r="C221" t="str">
            <v>PREPAID RENTAL INCOME - MACON SPUR</v>
          </cell>
          <cell r="D221">
            <v>204</v>
          </cell>
          <cell r="E221">
            <v>10</v>
          </cell>
          <cell r="F221">
            <v>1</v>
          </cell>
          <cell r="G221">
            <v>731180.32</v>
          </cell>
          <cell r="H221">
            <v>712208.95</v>
          </cell>
          <cell r="I221">
            <v>144856.48000000001</v>
          </cell>
          <cell r="J221">
            <v>141098</v>
          </cell>
          <cell r="K221">
            <v>41387.56</v>
          </cell>
          <cell r="L221">
            <v>40313.71</v>
          </cell>
          <cell r="M221">
            <v>186244.04</v>
          </cell>
          <cell r="N221">
            <v>181411.71</v>
          </cell>
          <cell r="O221">
            <v>3.03</v>
          </cell>
        </row>
        <row r="222">
          <cell r="C222" t="str">
            <v>PREPAID RENTAL INCOME - OUTDOOR LIGHTING</v>
          </cell>
          <cell r="D222">
            <v>204</v>
          </cell>
          <cell r="E222">
            <v>10</v>
          </cell>
          <cell r="F222">
            <v>1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3.03</v>
          </cell>
        </row>
        <row r="223">
          <cell r="C223" t="str">
            <v>PSHARES CANCELLATIONS</v>
          </cell>
          <cell r="D223">
            <v>70</v>
          </cell>
          <cell r="E223">
            <v>10</v>
          </cell>
          <cell r="F223">
            <v>100</v>
          </cell>
          <cell r="G223">
            <v>3831308.58</v>
          </cell>
          <cell r="H223">
            <v>3831308.58</v>
          </cell>
          <cell r="I223">
            <v>586088.65</v>
          </cell>
          <cell r="J223">
            <v>586088.65</v>
          </cell>
          <cell r="K223">
            <v>216866.51</v>
          </cell>
          <cell r="L223">
            <v>216866.51</v>
          </cell>
          <cell r="M223">
            <v>802955.16</v>
          </cell>
          <cell r="N223">
            <v>802955.16</v>
          </cell>
          <cell r="O223">
            <v>3.03</v>
          </cell>
        </row>
        <row r="224">
          <cell r="C224" t="str">
            <v>RAD WASTE DISPOSAL</v>
          </cell>
          <cell r="D224">
            <v>204</v>
          </cell>
          <cell r="E224">
            <v>10</v>
          </cell>
          <cell r="F224">
            <v>1</v>
          </cell>
          <cell r="G224">
            <v>2063295.16</v>
          </cell>
          <cell r="H224">
            <v>2752068.55</v>
          </cell>
          <cell r="I224">
            <v>408766.02</v>
          </cell>
          <cell r="J224">
            <v>545221.15</v>
          </cell>
          <cell r="K224">
            <v>116790.28</v>
          </cell>
          <cell r="L224">
            <v>155777.46</v>
          </cell>
          <cell r="M224">
            <v>525556.30000000005</v>
          </cell>
          <cell r="N224">
            <v>700998.61</v>
          </cell>
          <cell r="O224">
            <v>3.03</v>
          </cell>
        </row>
        <row r="225">
          <cell r="C225" t="str">
            <v>RAIL CAR LEASE - FED</v>
          </cell>
          <cell r="D225">
            <v>202</v>
          </cell>
          <cell r="E225">
            <v>10</v>
          </cell>
          <cell r="F225">
            <v>1</v>
          </cell>
          <cell r="G225">
            <v>-34872400</v>
          </cell>
          <cell r="H225">
            <v>-34872400</v>
          </cell>
          <cell r="I225">
            <v>-12205340</v>
          </cell>
          <cell r="J225">
            <v>-12205340</v>
          </cell>
          <cell r="K225">
            <v>0</v>
          </cell>
          <cell r="L225">
            <v>0</v>
          </cell>
          <cell r="M225">
            <v>-12205340</v>
          </cell>
          <cell r="N225">
            <v>-12205340</v>
          </cell>
          <cell r="O225">
            <v>3.03</v>
          </cell>
        </row>
        <row r="226">
          <cell r="C226" t="str">
            <v>RAIL CAR LEASE - STATE</v>
          </cell>
          <cell r="D226">
            <v>202</v>
          </cell>
          <cell r="E226">
            <v>10</v>
          </cell>
          <cell r="F226">
            <v>1</v>
          </cell>
          <cell r="G226">
            <v>-34872400</v>
          </cell>
          <cell r="H226">
            <v>-34872400</v>
          </cell>
          <cell r="I226">
            <v>690868.27</v>
          </cell>
          <cell r="J226">
            <v>690868.27</v>
          </cell>
          <cell r="K226">
            <v>-1973909.31</v>
          </cell>
          <cell r="L226">
            <v>-1973909.31</v>
          </cell>
          <cell r="M226">
            <v>-1283041.04</v>
          </cell>
          <cell r="N226">
            <v>-1283041.04</v>
          </cell>
          <cell r="O226">
            <v>3.03</v>
          </cell>
        </row>
        <row r="227">
          <cell r="C227" t="str">
            <v>REG ASSET - BOULEVARD</v>
          </cell>
          <cell r="D227">
            <v>204</v>
          </cell>
          <cell r="E227">
            <v>10</v>
          </cell>
          <cell r="F227">
            <v>1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3.03</v>
          </cell>
        </row>
        <row r="228">
          <cell r="C228" t="str">
            <v>REG ASSET - BOULEVARD - CURRENT</v>
          </cell>
          <cell r="D228">
            <v>204</v>
          </cell>
          <cell r="E228">
            <v>10</v>
          </cell>
          <cell r="F228">
            <v>1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3.03</v>
          </cell>
        </row>
        <row r="229">
          <cell r="C229" t="str">
            <v>REG ASSETS - BRANCH</v>
          </cell>
          <cell r="D229">
            <v>204</v>
          </cell>
          <cell r="E229">
            <v>10</v>
          </cell>
          <cell r="F229">
            <v>1</v>
          </cell>
          <cell r="G229">
            <v>-104744168.95</v>
          </cell>
          <cell r="H229">
            <v>-100310878.75</v>
          </cell>
          <cell r="I229">
            <v>-20751203.539999999</v>
          </cell>
          <cell r="J229">
            <v>-19872910.190000001</v>
          </cell>
          <cell r="K229">
            <v>-5928914.8499999996</v>
          </cell>
          <cell r="L229">
            <v>-5677973.9100000001</v>
          </cell>
          <cell r="M229">
            <v>-26680118.390000001</v>
          </cell>
          <cell r="N229">
            <v>-25550884.100000001</v>
          </cell>
          <cell r="O229">
            <v>3.03</v>
          </cell>
        </row>
        <row r="230">
          <cell r="C230" t="str">
            <v>REG ASSETS - BRANCH OBSOLETE INVENTORY - CURRENT</v>
          </cell>
          <cell r="D230">
            <v>204</v>
          </cell>
          <cell r="E230">
            <v>10</v>
          </cell>
          <cell r="F230">
            <v>1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3.03</v>
          </cell>
        </row>
        <row r="231">
          <cell r="C231" t="str">
            <v>REG ASSETS - ENV DECERTIFICATION</v>
          </cell>
          <cell r="D231">
            <v>204</v>
          </cell>
          <cell r="E231">
            <v>10</v>
          </cell>
          <cell r="F231">
            <v>1</v>
          </cell>
          <cell r="G231">
            <v>-36318420.170000002</v>
          </cell>
          <cell r="H231">
            <v>-34501479.890000001</v>
          </cell>
          <cell r="I231">
            <v>-7195158.8099999996</v>
          </cell>
          <cell r="J231">
            <v>-6835198.9199999999</v>
          </cell>
          <cell r="K231">
            <v>-2055759.5</v>
          </cell>
          <cell r="L231">
            <v>-1952913.83</v>
          </cell>
          <cell r="M231">
            <v>-9250918.3100000005</v>
          </cell>
          <cell r="N231">
            <v>-8788112.75</v>
          </cell>
          <cell r="O231">
            <v>3.03</v>
          </cell>
        </row>
        <row r="232">
          <cell r="C232" t="str">
            <v>REG ASSETS - ENV DECERTIFICATION - CURRENT</v>
          </cell>
          <cell r="D232">
            <v>204</v>
          </cell>
          <cell r="E232">
            <v>10</v>
          </cell>
          <cell r="F232">
            <v>1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3.03</v>
          </cell>
        </row>
        <row r="233">
          <cell r="C233" t="str">
            <v>REG ASSETS - MITCHELL</v>
          </cell>
          <cell r="D233">
            <v>204</v>
          </cell>
          <cell r="E233">
            <v>10</v>
          </cell>
          <cell r="F233">
            <v>1</v>
          </cell>
          <cell r="G233">
            <v>-10226709.66</v>
          </cell>
          <cell r="H233">
            <v>-9815675.0600000005</v>
          </cell>
          <cell r="I233">
            <v>-2026046.28</v>
          </cell>
          <cell r="J233">
            <v>-1944614.89</v>
          </cell>
          <cell r="K233">
            <v>-578870.31999999995</v>
          </cell>
          <cell r="L233">
            <v>-555604.21</v>
          </cell>
          <cell r="M233">
            <v>-2604916.6</v>
          </cell>
          <cell r="N233">
            <v>-2500219.1</v>
          </cell>
          <cell r="O233">
            <v>3.03</v>
          </cell>
        </row>
        <row r="234">
          <cell r="C234" t="str">
            <v>REG ASSETS - MITCHELL - CURRENT</v>
          </cell>
          <cell r="D234">
            <v>204</v>
          </cell>
          <cell r="E234">
            <v>10</v>
          </cell>
          <cell r="F234">
            <v>1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3.03</v>
          </cell>
        </row>
        <row r="235">
          <cell r="C235" t="str">
            <v>REG ASSETS - OBSOLETE INVENTORY</v>
          </cell>
          <cell r="D235">
            <v>204</v>
          </cell>
          <cell r="E235">
            <v>10</v>
          </cell>
          <cell r="F235">
            <v>1</v>
          </cell>
          <cell r="G235">
            <v>-30239023.870000001</v>
          </cell>
          <cell r="H235">
            <v>-30239023.870000001</v>
          </cell>
          <cell r="I235">
            <v>-5990750.0800000001</v>
          </cell>
          <cell r="J235">
            <v>-5990750.0800000001</v>
          </cell>
          <cell r="K235">
            <v>-1711642.75</v>
          </cell>
          <cell r="L235">
            <v>-1711642.75</v>
          </cell>
          <cell r="M235">
            <v>-7702392.8300000001</v>
          </cell>
          <cell r="N235">
            <v>-7702392.8300000001</v>
          </cell>
          <cell r="O235">
            <v>3.03</v>
          </cell>
        </row>
        <row r="236">
          <cell r="C236" t="str">
            <v>REG ASSETS - YATES OBSOLETE INVENTORY</v>
          </cell>
          <cell r="D236">
            <v>204</v>
          </cell>
          <cell r="E236">
            <v>10</v>
          </cell>
          <cell r="F236">
            <v>1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3.03</v>
          </cell>
        </row>
        <row r="237">
          <cell r="C237" t="str">
            <v>REG. ASSETS - BRANCH - CURRENT</v>
          </cell>
          <cell r="D237">
            <v>204</v>
          </cell>
          <cell r="E237">
            <v>10</v>
          </cell>
          <cell r="F237">
            <v>1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3.03</v>
          </cell>
        </row>
        <row r="238">
          <cell r="C238" t="str">
            <v>REG. ASSETS - MCDONOUGH</v>
          </cell>
          <cell r="D238">
            <v>204</v>
          </cell>
          <cell r="E238">
            <v>10</v>
          </cell>
          <cell r="F238">
            <v>1</v>
          </cell>
          <cell r="G238">
            <v>0.27</v>
          </cell>
          <cell r="H238">
            <v>0.27</v>
          </cell>
          <cell r="I238">
            <v>0.06</v>
          </cell>
          <cell r="J238">
            <v>0.06</v>
          </cell>
          <cell r="K238">
            <v>0.02</v>
          </cell>
          <cell r="L238">
            <v>0.02</v>
          </cell>
          <cell r="M238">
            <v>0.08</v>
          </cell>
          <cell r="N238">
            <v>0.08</v>
          </cell>
          <cell r="O238">
            <v>3.03</v>
          </cell>
        </row>
        <row r="239">
          <cell r="C239" t="str">
            <v>REG. ASSETS - MCDONOUGH - CURRENT</v>
          </cell>
          <cell r="D239">
            <v>204</v>
          </cell>
          <cell r="E239">
            <v>10</v>
          </cell>
          <cell r="F239">
            <v>1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3.03</v>
          </cell>
        </row>
        <row r="240">
          <cell r="C240" t="str">
            <v>REG. ASSETS - MITCHELL CWIP</v>
          </cell>
          <cell r="D240">
            <v>204</v>
          </cell>
          <cell r="E240">
            <v>10</v>
          </cell>
          <cell r="F240">
            <v>1</v>
          </cell>
          <cell r="G240">
            <v>5212</v>
          </cell>
          <cell r="H240">
            <v>5212</v>
          </cell>
          <cell r="I240">
            <v>1032.57</v>
          </cell>
          <cell r="J240">
            <v>1032.57</v>
          </cell>
          <cell r="K240">
            <v>295.02</v>
          </cell>
          <cell r="L240">
            <v>295.02</v>
          </cell>
          <cell r="M240">
            <v>1327.59</v>
          </cell>
          <cell r="N240">
            <v>1327.59</v>
          </cell>
          <cell r="O240">
            <v>3.03</v>
          </cell>
        </row>
        <row r="241">
          <cell r="C241" t="str">
            <v>REG. ASSETS - MITCHELL CWIP - CURRENT</v>
          </cell>
          <cell r="D241">
            <v>204</v>
          </cell>
          <cell r="E241">
            <v>10</v>
          </cell>
          <cell r="F241">
            <v>1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3.03</v>
          </cell>
        </row>
        <row r="242">
          <cell r="C242" t="str">
            <v>RESTRICTED STOCK</v>
          </cell>
          <cell r="D242">
            <v>70</v>
          </cell>
          <cell r="E242">
            <v>10</v>
          </cell>
          <cell r="F242">
            <v>100</v>
          </cell>
          <cell r="G242">
            <v>526763.1</v>
          </cell>
          <cell r="H242">
            <v>526763.1</v>
          </cell>
          <cell r="I242">
            <v>104358.73</v>
          </cell>
          <cell r="J242">
            <v>104358.73</v>
          </cell>
          <cell r="K242">
            <v>29816.78</v>
          </cell>
          <cell r="L242">
            <v>29816.78</v>
          </cell>
          <cell r="M242">
            <v>134175.51</v>
          </cell>
          <cell r="N242">
            <v>134175.51</v>
          </cell>
          <cell r="O242">
            <v>3.03</v>
          </cell>
        </row>
        <row r="243">
          <cell r="C243" t="str">
            <v>RESTRICTED STOCK AWARDS</v>
          </cell>
          <cell r="D243">
            <v>204</v>
          </cell>
          <cell r="E243">
            <v>10</v>
          </cell>
          <cell r="F243">
            <v>1</v>
          </cell>
          <cell r="G243">
            <v>2674234.25</v>
          </cell>
          <cell r="H243">
            <v>3540959.75</v>
          </cell>
          <cell r="I243">
            <v>529801.13</v>
          </cell>
          <cell r="J243">
            <v>701510.91</v>
          </cell>
          <cell r="K243">
            <v>151371.74</v>
          </cell>
          <cell r="L243">
            <v>200431.67</v>
          </cell>
          <cell r="M243">
            <v>681172.87</v>
          </cell>
          <cell r="N243">
            <v>901942.58</v>
          </cell>
          <cell r="O243">
            <v>3.03</v>
          </cell>
        </row>
        <row r="244">
          <cell r="C244" t="str">
            <v>RETROACTIVE OT ADJUSTMENT</v>
          </cell>
          <cell r="D244">
            <v>204</v>
          </cell>
          <cell r="E244">
            <v>10</v>
          </cell>
          <cell r="F244">
            <v>1</v>
          </cell>
          <cell r="G244">
            <v>-2635665.7400000002</v>
          </cell>
          <cell r="H244">
            <v>-2635665.7400000002</v>
          </cell>
          <cell r="I244">
            <v>-522160.2</v>
          </cell>
          <cell r="J244">
            <v>-522160.2</v>
          </cell>
          <cell r="K244">
            <v>-149188.62</v>
          </cell>
          <cell r="L244">
            <v>-149188.62</v>
          </cell>
          <cell r="M244">
            <v>-671348.82</v>
          </cell>
          <cell r="N244">
            <v>-671348.82</v>
          </cell>
          <cell r="O244">
            <v>3.03</v>
          </cell>
        </row>
        <row r="245">
          <cell r="C245" t="str">
            <v>RETROACTIVE UNION PAY</v>
          </cell>
          <cell r="D245">
            <v>204</v>
          </cell>
          <cell r="E245">
            <v>10</v>
          </cell>
          <cell r="F245">
            <v>1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3.03</v>
          </cell>
        </row>
        <row r="246">
          <cell r="C246" t="str">
            <v>SETTLEMENT REFUND</v>
          </cell>
          <cell r="D246">
            <v>204</v>
          </cell>
          <cell r="E246">
            <v>10</v>
          </cell>
          <cell r="F246">
            <v>1</v>
          </cell>
          <cell r="G246">
            <v>-188340150</v>
          </cell>
          <cell r="H246">
            <v>-376680300</v>
          </cell>
          <cell r="I246">
            <v>-37312671.689999998</v>
          </cell>
          <cell r="J246">
            <v>-74625343.379999995</v>
          </cell>
          <cell r="K246">
            <v>-10660762.529999999</v>
          </cell>
          <cell r="L246">
            <v>-21321525.059999999</v>
          </cell>
          <cell r="M246">
            <v>-47973434.219999999</v>
          </cell>
          <cell r="N246">
            <v>-95946868.439999998</v>
          </cell>
          <cell r="O246">
            <v>3.03</v>
          </cell>
        </row>
        <row r="247">
          <cell r="C247" t="str">
            <v>SEVERANCE PAY PLAN BENEFIT '94ERP</v>
          </cell>
          <cell r="D247">
            <v>204</v>
          </cell>
          <cell r="E247">
            <v>10</v>
          </cell>
          <cell r="F247">
            <v>1</v>
          </cell>
          <cell r="G247">
            <v>9072782</v>
          </cell>
          <cell r="H247">
            <v>559839</v>
          </cell>
          <cell r="I247">
            <v>1797437.97</v>
          </cell>
          <cell r="J247">
            <v>110911.5</v>
          </cell>
          <cell r="K247">
            <v>513553.67</v>
          </cell>
          <cell r="L247">
            <v>31689</v>
          </cell>
          <cell r="M247">
            <v>2310991.64</v>
          </cell>
          <cell r="N247">
            <v>142600.5</v>
          </cell>
          <cell r="O247">
            <v>3.03</v>
          </cell>
        </row>
        <row r="248">
          <cell r="C248" t="str">
            <v>SHARING</v>
          </cell>
          <cell r="D248">
            <v>204</v>
          </cell>
          <cell r="E248">
            <v>10</v>
          </cell>
          <cell r="F248">
            <v>1</v>
          </cell>
          <cell r="G248">
            <v>41663262.369999997</v>
          </cell>
          <cell r="H248">
            <v>5396427.4400000004</v>
          </cell>
          <cell r="I248">
            <v>8254042.6500000004</v>
          </cell>
          <cell r="J248">
            <v>1069103.56</v>
          </cell>
          <cell r="K248">
            <v>2358297.7200000002</v>
          </cell>
          <cell r="L248">
            <v>305458.14</v>
          </cell>
          <cell r="M248">
            <v>10612340.369999999</v>
          </cell>
          <cell r="N248">
            <v>1374561.7</v>
          </cell>
          <cell r="O248">
            <v>3.03</v>
          </cell>
        </row>
        <row r="249">
          <cell r="C249" t="str">
            <v>SO2 ALLOWANCES - BOOK/TAX DIFF</v>
          </cell>
          <cell r="D249">
            <v>204</v>
          </cell>
          <cell r="E249">
            <v>10</v>
          </cell>
          <cell r="F249">
            <v>1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3.03</v>
          </cell>
        </row>
        <row r="250">
          <cell r="C250" t="str">
            <v>STATE RAR ACCRUAL</v>
          </cell>
          <cell r="D250">
            <v>120</v>
          </cell>
          <cell r="E250">
            <v>10</v>
          </cell>
          <cell r="F250">
            <v>1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3.03</v>
          </cell>
        </row>
        <row r="251">
          <cell r="C251" t="str">
            <v>STATE TAX REFORM UNPROTECTED ADITS</v>
          </cell>
          <cell r="D251">
            <v>120</v>
          </cell>
          <cell r="E251">
            <v>10</v>
          </cell>
          <cell r="F251">
            <v>1</v>
          </cell>
          <cell r="G251">
            <v>0</v>
          </cell>
          <cell r="H251">
            <v>0</v>
          </cell>
          <cell r="I251">
            <v>0</v>
          </cell>
          <cell r="J251">
            <v>-2626177.2000000002</v>
          </cell>
          <cell r="K251">
            <v>0</v>
          </cell>
          <cell r="L251">
            <v>0</v>
          </cell>
          <cell r="M251">
            <v>0</v>
          </cell>
          <cell r="N251">
            <v>-2626177.2000000002</v>
          </cell>
          <cell r="O251">
            <v>3.03</v>
          </cell>
        </row>
        <row r="252">
          <cell r="C252" t="str">
            <v>STOCK COMP CORRECTION TAX REFORM</v>
          </cell>
          <cell r="D252">
            <v>120</v>
          </cell>
          <cell r="E252">
            <v>10</v>
          </cell>
          <cell r="F252">
            <v>1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3.03</v>
          </cell>
        </row>
        <row r="253">
          <cell r="C253" t="str">
            <v>STOCK OPTION - RECLASS</v>
          </cell>
          <cell r="D253">
            <v>70</v>
          </cell>
          <cell r="E253">
            <v>10</v>
          </cell>
          <cell r="F253">
            <v>100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3.03</v>
          </cell>
        </row>
        <row r="254">
          <cell r="C254" t="str">
            <v>STOCK OPTION EXCESS - POST FAS123R</v>
          </cell>
          <cell r="D254">
            <v>70</v>
          </cell>
          <cell r="E254">
            <v>10</v>
          </cell>
          <cell r="F254">
            <v>100</v>
          </cell>
          <cell r="G254">
            <v>212030303.41</v>
          </cell>
          <cell r="H254">
            <v>212030303.41</v>
          </cell>
          <cell r="I254">
            <v>42006004.030000001</v>
          </cell>
          <cell r="J254">
            <v>42006004.030000001</v>
          </cell>
          <cell r="K254">
            <v>12001714.529999999</v>
          </cell>
          <cell r="L254">
            <v>12001714.529999999</v>
          </cell>
          <cell r="M254">
            <v>54007718.560000002</v>
          </cell>
          <cell r="N254">
            <v>54007718.560000002</v>
          </cell>
          <cell r="O254">
            <v>3.03</v>
          </cell>
        </row>
        <row r="255">
          <cell r="C255" t="str">
            <v>STOCK OPTION EXCESS - POST FAS123R Cancel</v>
          </cell>
          <cell r="D255">
            <v>70</v>
          </cell>
          <cell r="E255">
            <v>10</v>
          </cell>
          <cell r="F255">
            <v>100</v>
          </cell>
          <cell r="G255">
            <v>69974.649999999994</v>
          </cell>
          <cell r="H255">
            <v>69974.649999999994</v>
          </cell>
          <cell r="I255">
            <v>10704.28</v>
          </cell>
          <cell r="J255">
            <v>10704.28</v>
          </cell>
          <cell r="K255">
            <v>3960.83</v>
          </cell>
          <cell r="L255">
            <v>3960.83</v>
          </cell>
          <cell r="M255">
            <v>14665.11</v>
          </cell>
          <cell r="N255">
            <v>14665.11</v>
          </cell>
          <cell r="O255">
            <v>3.03</v>
          </cell>
        </row>
        <row r="256">
          <cell r="C256" t="str">
            <v>STOCK OPTION EXPENSE - POST FAS123R</v>
          </cell>
          <cell r="D256">
            <v>204</v>
          </cell>
          <cell r="E256">
            <v>10</v>
          </cell>
          <cell r="F256">
            <v>1</v>
          </cell>
          <cell r="G256">
            <v>-10641386.57</v>
          </cell>
          <cell r="H256">
            <v>-10824111.380000001</v>
          </cell>
          <cell r="I256">
            <v>-2108199.25</v>
          </cell>
          <cell r="J256">
            <v>-2144399.4500000002</v>
          </cell>
          <cell r="K256">
            <v>-602342.6</v>
          </cell>
          <cell r="L256">
            <v>-612685.51</v>
          </cell>
          <cell r="M256">
            <v>-2710541.85</v>
          </cell>
          <cell r="N256">
            <v>-2757084.96</v>
          </cell>
          <cell r="O256">
            <v>3.03</v>
          </cell>
        </row>
        <row r="257">
          <cell r="C257" t="str">
            <v>STOCK OPTION EXPENSE - PRE FAS123R</v>
          </cell>
          <cell r="D257">
            <v>70</v>
          </cell>
          <cell r="E257">
            <v>10</v>
          </cell>
          <cell r="F257">
            <v>100</v>
          </cell>
          <cell r="G257">
            <v>68722245.530000001</v>
          </cell>
          <cell r="H257">
            <v>68722245.530000001</v>
          </cell>
          <cell r="I257">
            <v>13614784.66</v>
          </cell>
          <cell r="J257">
            <v>13614784.66</v>
          </cell>
          <cell r="K257">
            <v>3889938.18</v>
          </cell>
          <cell r="L257">
            <v>3889938.18</v>
          </cell>
          <cell r="M257">
            <v>17504722.84</v>
          </cell>
          <cell r="N257">
            <v>17504722.84</v>
          </cell>
          <cell r="O257">
            <v>3.03</v>
          </cell>
        </row>
        <row r="258">
          <cell r="C258" t="str">
            <v>STOCK OPTIONS GRANTED</v>
          </cell>
          <cell r="D258">
            <v>204</v>
          </cell>
          <cell r="E258">
            <v>10</v>
          </cell>
          <cell r="F258">
            <v>1</v>
          </cell>
          <cell r="G258">
            <v>20328761.609999999</v>
          </cell>
          <cell r="H258">
            <v>20328761.609999999</v>
          </cell>
          <cell r="I258">
            <v>4027396.22</v>
          </cell>
          <cell r="J258">
            <v>4027396.22</v>
          </cell>
          <cell r="K258">
            <v>1150684.55</v>
          </cell>
          <cell r="L258">
            <v>1150684.55</v>
          </cell>
          <cell r="M258">
            <v>5178080.7699999996</v>
          </cell>
          <cell r="N258">
            <v>5178080.7699999996</v>
          </cell>
          <cell r="O258">
            <v>3.03</v>
          </cell>
        </row>
        <row r="259">
          <cell r="C259" t="str">
            <v>STORM DAMAGE RESERVE 190</v>
          </cell>
          <cell r="D259">
            <v>204</v>
          </cell>
          <cell r="E259">
            <v>10</v>
          </cell>
          <cell r="F259">
            <v>1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3.03</v>
          </cell>
        </row>
        <row r="260">
          <cell r="C260" t="str">
            <v>STORM DAMAGE RESERVE 283</v>
          </cell>
          <cell r="D260">
            <v>204</v>
          </cell>
          <cell r="E260">
            <v>10</v>
          </cell>
          <cell r="F260">
            <v>1</v>
          </cell>
          <cell r="G260">
            <v>-333108591.06999999</v>
          </cell>
          <cell r="H260">
            <v>-318315405.5</v>
          </cell>
          <cell r="I260">
            <v>-93229326.739999995</v>
          </cell>
          <cell r="J260">
            <v>-63062486.280000001</v>
          </cell>
          <cell r="K260">
            <v>-18855202.109999999</v>
          </cell>
          <cell r="L260">
            <v>-18017852.030000001</v>
          </cell>
          <cell r="M260">
            <v>-112084528.84999999</v>
          </cell>
          <cell r="N260">
            <v>-81080338.310000002</v>
          </cell>
          <cell r="O260">
            <v>3.03</v>
          </cell>
        </row>
        <row r="261">
          <cell r="C261" t="str">
            <v>STORM DAMAGE RESERVE 283 - GPC Only - Current</v>
          </cell>
          <cell r="D261">
            <v>204</v>
          </cell>
          <cell r="E261">
            <v>10</v>
          </cell>
          <cell r="F261">
            <v>1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3.03</v>
          </cell>
        </row>
        <row r="262">
          <cell r="C262" t="str">
            <v>STORM DAMAGE RESERVE 283 ADJUST</v>
          </cell>
          <cell r="D262">
            <v>204</v>
          </cell>
          <cell r="E262">
            <v>10</v>
          </cell>
          <cell r="F262">
            <v>1</v>
          </cell>
          <cell r="G262">
            <v>0</v>
          </cell>
          <cell r="H262">
            <v>0</v>
          </cell>
          <cell r="I262">
            <v>27236114.489999998</v>
          </cell>
          <cell r="J262">
            <v>-0.51</v>
          </cell>
          <cell r="K262">
            <v>0.04</v>
          </cell>
          <cell r="L262">
            <v>0.04</v>
          </cell>
          <cell r="M262">
            <v>27236114.530000001</v>
          </cell>
          <cell r="N262">
            <v>-0.47</v>
          </cell>
          <cell r="O262">
            <v>3.03</v>
          </cell>
        </row>
        <row r="263">
          <cell r="C263" t="str">
            <v>SUPPLEMENTAL ESP &amp; ESOP</v>
          </cell>
          <cell r="D263">
            <v>204</v>
          </cell>
          <cell r="E263">
            <v>10</v>
          </cell>
          <cell r="F263">
            <v>1</v>
          </cell>
          <cell r="G263">
            <v>1009085.05</v>
          </cell>
          <cell r="H263">
            <v>892554.03</v>
          </cell>
          <cell r="I263">
            <v>199913.08</v>
          </cell>
          <cell r="J263">
            <v>176826.75</v>
          </cell>
          <cell r="K263">
            <v>57118.02</v>
          </cell>
          <cell r="L263">
            <v>50521.919999999998</v>
          </cell>
          <cell r="M263">
            <v>257031.1</v>
          </cell>
          <cell r="N263">
            <v>227348.67</v>
          </cell>
          <cell r="O263">
            <v>3.03</v>
          </cell>
        </row>
        <row r="264">
          <cell r="C264" t="str">
            <v>SUPPLEMENTAL PENSION</v>
          </cell>
          <cell r="D264">
            <v>204</v>
          </cell>
          <cell r="E264">
            <v>10</v>
          </cell>
          <cell r="F264">
            <v>1</v>
          </cell>
          <cell r="G264">
            <v>87584213.390000001</v>
          </cell>
          <cell r="H264">
            <v>86374173.560000002</v>
          </cell>
          <cell r="I264">
            <v>17351589.66</v>
          </cell>
          <cell r="J264">
            <v>17111864.800000001</v>
          </cell>
          <cell r="K264">
            <v>4957596.67</v>
          </cell>
          <cell r="L264">
            <v>4889103.8499999996</v>
          </cell>
          <cell r="M264">
            <v>22309186.329999998</v>
          </cell>
          <cell r="N264">
            <v>22000968.649999999</v>
          </cell>
          <cell r="O264">
            <v>3.03</v>
          </cell>
        </row>
        <row r="265">
          <cell r="C265" t="str">
            <v>SUPPLEMENTAL PENSION - GPC Only - Current</v>
          </cell>
          <cell r="D265">
            <v>204</v>
          </cell>
          <cell r="E265">
            <v>10</v>
          </cell>
          <cell r="F265">
            <v>1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3.03</v>
          </cell>
        </row>
        <row r="266">
          <cell r="C266" t="str">
            <v>T,D &amp; A FEEEDBACK - PLANT</v>
          </cell>
          <cell r="D266">
            <v>203</v>
          </cell>
          <cell r="E266">
            <v>10</v>
          </cell>
          <cell r="F266">
            <v>1</v>
          </cell>
          <cell r="G266">
            <v>-20492321.989999998</v>
          </cell>
          <cell r="H266">
            <v>-20235874.100000001</v>
          </cell>
          <cell r="I266">
            <v>-2360629.4500000002</v>
          </cell>
          <cell r="J266">
            <v>-2318954.91</v>
          </cell>
          <cell r="K266">
            <v>-1110928.81</v>
          </cell>
          <cell r="L266">
            <v>-1102345.95</v>
          </cell>
          <cell r="M266">
            <v>-3471558.26</v>
          </cell>
          <cell r="N266">
            <v>-3421300.86</v>
          </cell>
          <cell r="O266">
            <v>3.03</v>
          </cell>
        </row>
        <row r="267">
          <cell r="C267" t="str">
            <v>T,D &amp; A PROVISION - PLANT</v>
          </cell>
          <cell r="D267">
            <v>203</v>
          </cell>
          <cell r="E267">
            <v>10</v>
          </cell>
          <cell r="F267">
            <v>1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3.03</v>
          </cell>
        </row>
        <row r="268">
          <cell r="C268" t="str">
            <v>TAX CREDIT CARRY FORWARD</v>
          </cell>
          <cell r="D268">
            <v>204</v>
          </cell>
          <cell r="E268">
            <v>10</v>
          </cell>
          <cell r="F268">
            <v>1</v>
          </cell>
          <cell r="G268">
            <v>26521300.010000002</v>
          </cell>
          <cell r="H268">
            <v>26521300.010000002</v>
          </cell>
          <cell r="I268">
            <v>9282455</v>
          </cell>
          <cell r="J268">
            <v>9282455</v>
          </cell>
          <cell r="K268">
            <v>0</v>
          </cell>
          <cell r="L268">
            <v>0</v>
          </cell>
          <cell r="M268">
            <v>9282455</v>
          </cell>
          <cell r="N268">
            <v>9282455</v>
          </cell>
          <cell r="O268">
            <v>3.03</v>
          </cell>
        </row>
        <row r="269">
          <cell r="C269" t="str">
            <v>TAX CREDIT CARRYFORWARD - FED</v>
          </cell>
          <cell r="D269">
            <v>20</v>
          </cell>
          <cell r="E269">
            <v>10</v>
          </cell>
          <cell r="F269">
            <v>1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3.03</v>
          </cell>
        </row>
        <row r="270">
          <cell r="C270" t="str">
            <v>TAX CREDIT CARRYFORWARD - STATE</v>
          </cell>
          <cell r="D270">
            <v>20</v>
          </cell>
          <cell r="E270">
            <v>10</v>
          </cell>
          <cell r="F270">
            <v>1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3.03</v>
          </cell>
        </row>
        <row r="271">
          <cell r="C271" t="str">
            <v>TAX CREDIT CARRYFORWARD FED 100%</v>
          </cell>
          <cell r="D271">
            <v>204</v>
          </cell>
          <cell r="E271">
            <v>10</v>
          </cell>
          <cell r="F271">
            <v>1</v>
          </cell>
          <cell r="G271">
            <v>0</v>
          </cell>
          <cell r="H271">
            <v>114127292</v>
          </cell>
          <cell r="I271">
            <v>0</v>
          </cell>
          <cell r="J271">
            <v>23966731.32</v>
          </cell>
          <cell r="K271">
            <v>0</v>
          </cell>
          <cell r="L271">
            <v>0</v>
          </cell>
          <cell r="M271">
            <v>0</v>
          </cell>
          <cell r="N271">
            <v>23966731.32</v>
          </cell>
          <cell r="O271">
            <v>3.03</v>
          </cell>
        </row>
        <row r="272">
          <cell r="C272" t="str">
            <v>TAX CREDIT CARRYFORWARD STATE 100%</v>
          </cell>
          <cell r="D272">
            <v>204</v>
          </cell>
          <cell r="E272">
            <v>10</v>
          </cell>
          <cell r="F272">
            <v>1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3.03</v>
          </cell>
        </row>
        <row r="273">
          <cell r="C273" t="str">
            <v>TAX CREDIT CARRYFOWARD - CURRENT (FEDERAL)</v>
          </cell>
          <cell r="D273">
            <v>204</v>
          </cell>
          <cell r="E273">
            <v>10</v>
          </cell>
          <cell r="F273">
            <v>1</v>
          </cell>
          <cell r="G273">
            <v>0</v>
          </cell>
          <cell r="H273">
            <v>0</v>
          </cell>
          <cell r="I273">
            <v>-0.04</v>
          </cell>
          <cell r="J273">
            <v>-0.04</v>
          </cell>
          <cell r="K273">
            <v>0</v>
          </cell>
          <cell r="L273">
            <v>0</v>
          </cell>
          <cell r="M273">
            <v>-0.04</v>
          </cell>
          <cell r="N273">
            <v>-0.04</v>
          </cell>
          <cell r="O273">
            <v>3.03</v>
          </cell>
        </row>
        <row r="274">
          <cell r="C274" t="str">
            <v>TAX CREDIT CARRYFOWARD - CURRENT (STATE)</v>
          </cell>
          <cell r="D274">
            <v>204</v>
          </cell>
          <cell r="E274">
            <v>10</v>
          </cell>
          <cell r="F274">
            <v>1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3.03</v>
          </cell>
        </row>
        <row r="275">
          <cell r="C275" t="str">
            <v>TAX CREDIT CARRYFOWARD - LONGTERM (FEDERAL)</v>
          </cell>
          <cell r="D275">
            <v>204</v>
          </cell>
          <cell r="E275">
            <v>10</v>
          </cell>
          <cell r="F275">
            <v>1</v>
          </cell>
          <cell r="G275">
            <v>251713214.27000001</v>
          </cell>
          <cell r="H275">
            <v>251713214.27000001</v>
          </cell>
          <cell r="I275">
            <v>550153207.96000004</v>
          </cell>
          <cell r="J275">
            <v>550153207.96000004</v>
          </cell>
          <cell r="K275">
            <v>0</v>
          </cell>
          <cell r="L275">
            <v>0</v>
          </cell>
          <cell r="M275">
            <v>550153207.96000004</v>
          </cell>
          <cell r="N275">
            <v>550153207.96000004</v>
          </cell>
          <cell r="O275">
            <v>3.03</v>
          </cell>
        </row>
        <row r="276">
          <cell r="C276" t="str">
            <v>TAX CREDIT CARRYFOWARD - LONGTERM (STATE)</v>
          </cell>
          <cell r="D276">
            <v>204</v>
          </cell>
          <cell r="E276">
            <v>10</v>
          </cell>
          <cell r="F276">
            <v>1</v>
          </cell>
          <cell r="G276">
            <v>5414643553.71</v>
          </cell>
          <cell r="H276">
            <v>5526145118.4099998</v>
          </cell>
          <cell r="I276">
            <v>-64362730.850000001</v>
          </cell>
          <cell r="J276">
            <v>-65688126.530000001</v>
          </cell>
          <cell r="K276">
            <v>306489238.35000002</v>
          </cell>
          <cell r="L276">
            <v>312800647.26999998</v>
          </cell>
          <cell r="M276">
            <v>242126507.5</v>
          </cell>
          <cell r="N276">
            <v>247112520.74000001</v>
          </cell>
          <cell r="O276">
            <v>3.03</v>
          </cell>
        </row>
        <row r="277">
          <cell r="C277" t="str">
            <v>TAX REFORM RECLASS</v>
          </cell>
          <cell r="D277">
            <v>204</v>
          </cell>
          <cell r="E277">
            <v>10</v>
          </cell>
          <cell r="F277">
            <v>1</v>
          </cell>
          <cell r="G277">
            <v>0</v>
          </cell>
          <cell r="H277">
            <v>-30331641.260000002</v>
          </cell>
          <cell r="I277">
            <v>0</v>
          </cell>
          <cell r="J277">
            <v>-6009098.8099999996</v>
          </cell>
          <cell r="K277">
            <v>0</v>
          </cell>
          <cell r="L277">
            <v>-1716885.25</v>
          </cell>
          <cell r="M277">
            <v>0</v>
          </cell>
          <cell r="N277">
            <v>-7725984.0599999996</v>
          </cell>
          <cell r="O277">
            <v>3.03</v>
          </cell>
        </row>
        <row r="278">
          <cell r="C278" t="str">
            <v>TAX REFORM UNPROTECTED ADITS</v>
          </cell>
          <cell r="D278">
            <v>120</v>
          </cell>
          <cell r="E278">
            <v>10</v>
          </cell>
          <cell r="F278">
            <v>1</v>
          </cell>
          <cell r="G278">
            <v>0</v>
          </cell>
          <cell r="H278">
            <v>0</v>
          </cell>
          <cell r="I278">
            <v>-74634098.480000004</v>
          </cell>
          <cell r="J278">
            <v>-73885815.640000001</v>
          </cell>
          <cell r="K278">
            <v>0</v>
          </cell>
          <cell r="L278">
            <v>0</v>
          </cell>
          <cell r="M278">
            <v>-74634098.480000004</v>
          </cell>
          <cell r="N278">
            <v>-73885815.640000001</v>
          </cell>
          <cell r="O278">
            <v>3.03</v>
          </cell>
        </row>
        <row r="279">
          <cell r="C279" t="str">
            <v>TAX REFORM UNPROTECTED PROP ADITS</v>
          </cell>
          <cell r="D279">
            <v>120</v>
          </cell>
          <cell r="E279">
            <v>10</v>
          </cell>
          <cell r="F279">
            <v>1</v>
          </cell>
          <cell r="G279">
            <v>0</v>
          </cell>
          <cell r="H279">
            <v>0</v>
          </cell>
          <cell r="I279">
            <v>-38805530.100000001</v>
          </cell>
          <cell r="J279">
            <v>-38805530.100000001</v>
          </cell>
          <cell r="K279">
            <v>0</v>
          </cell>
          <cell r="L279">
            <v>0</v>
          </cell>
          <cell r="M279">
            <v>-38805530.100000001</v>
          </cell>
          <cell r="N279">
            <v>-38805530.100000001</v>
          </cell>
          <cell r="O279">
            <v>3.03</v>
          </cell>
        </row>
        <row r="280">
          <cell r="C280" t="str">
            <v>TAX REFORM WHOLESALE PROCTECTED</v>
          </cell>
          <cell r="D280">
            <v>120</v>
          </cell>
          <cell r="E280">
            <v>10</v>
          </cell>
          <cell r="F280">
            <v>1</v>
          </cell>
          <cell r="G280">
            <v>0</v>
          </cell>
          <cell r="H280">
            <v>0</v>
          </cell>
          <cell r="I280">
            <v>0</v>
          </cell>
          <cell r="J280">
            <v>3586992.71</v>
          </cell>
          <cell r="K280">
            <v>0</v>
          </cell>
          <cell r="L280">
            <v>0</v>
          </cell>
          <cell r="M280">
            <v>0</v>
          </cell>
          <cell r="N280">
            <v>3586992.71</v>
          </cell>
          <cell r="O280">
            <v>3.03</v>
          </cell>
        </row>
        <row r="281">
          <cell r="C281" t="str">
            <v>TAXABLE MEDICARE SUBSIDY</v>
          </cell>
          <cell r="D281">
            <v>120</v>
          </cell>
          <cell r="E281">
            <v>10</v>
          </cell>
          <cell r="F281">
            <v>1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3.03</v>
          </cell>
        </row>
        <row r="282">
          <cell r="C282" t="str">
            <v>UNBILLED FUEL REVENUES</v>
          </cell>
          <cell r="D282">
            <v>204</v>
          </cell>
          <cell r="E282">
            <v>10</v>
          </cell>
          <cell r="F282">
            <v>1</v>
          </cell>
          <cell r="G282">
            <v>102638005</v>
          </cell>
          <cell r="H282">
            <v>91595340</v>
          </cell>
          <cell r="I282">
            <v>20333944.640000001</v>
          </cell>
          <cell r="J282">
            <v>18146246.829999998</v>
          </cell>
          <cell r="K282">
            <v>5809698.0300000003</v>
          </cell>
          <cell r="L282">
            <v>5184641.5599999996</v>
          </cell>
          <cell r="M282">
            <v>26143642.670000002</v>
          </cell>
          <cell r="N282">
            <v>23330888.390000001</v>
          </cell>
          <cell r="O282">
            <v>3.03</v>
          </cell>
        </row>
        <row r="283">
          <cell r="C283" t="str">
            <v>WORKMEN COMPENSATION</v>
          </cell>
          <cell r="D283">
            <v>204</v>
          </cell>
          <cell r="E283">
            <v>10</v>
          </cell>
          <cell r="F283">
            <v>1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3.03</v>
          </cell>
        </row>
        <row r="284">
          <cell r="C284" t="str">
            <v>ENERGY CONSERVATION CLAUSE PROVISION</v>
          </cell>
          <cell r="D284">
            <v>204</v>
          </cell>
          <cell r="E284">
            <v>20</v>
          </cell>
          <cell r="F284">
            <v>1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3.03</v>
          </cell>
        </row>
        <row r="285">
          <cell r="C285" t="str">
            <v>FUEL CLAUSE OVER RECOVERED</v>
          </cell>
          <cell r="D285">
            <v>204</v>
          </cell>
          <cell r="E285">
            <v>20</v>
          </cell>
          <cell r="F285">
            <v>1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3.03</v>
          </cell>
        </row>
        <row r="286">
          <cell r="C286" t="str">
            <v>FUEL CLAUSE OVER RECOVERED - CURR</v>
          </cell>
          <cell r="D286">
            <v>204</v>
          </cell>
          <cell r="E286">
            <v>20</v>
          </cell>
          <cell r="F286">
            <v>1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3.03</v>
          </cell>
        </row>
        <row r="287">
          <cell r="C287" t="str">
            <v>FUEL CLAUSE UNDER RECOVERED</v>
          </cell>
          <cell r="D287">
            <v>204</v>
          </cell>
          <cell r="E287">
            <v>20</v>
          </cell>
          <cell r="F287">
            <v>1</v>
          </cell>
          <cell r="G287">
            <v>-164610872.37</v>
          </cell>
          <cell r="H287">
            <v>-155756669.80000001</v>
          </cell>
          <cell r="I287">
            <v>-32611588.329999998</v>
          </cell>
          <cell r="J287">
            <v>-30857453.82</v>
          </cell>
          <cell r="K287">
            <v>-9317595.9600000009</v>
          </cell>
          <cell r="L287">
            <v>-8816414.7100000009</v>
          </cell>
          <cell r="M287">
            <v>-41929184.289999999</v>
          </cell>
          <cell r="N287">
            <v>-39673868.530000001</v>
          </cell>
          <cell r="O287">
            <v>3.03</v>
          </cell>
        </row>
        <row r="288">
          <cell r="C288" t="str">
            <v>FUEL CLAUSE UNDER RECOVERED - GPC Only - Curr</v>
          </cell>
          <cell r="D288">
            <v>204</v>
          </cell>
          <cell r="E288">
            <v>20</v>
          </cell>
          <cell r="F288">
            <v>1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3.03</v>
          </cell>
        </row>
        <row r="289">
          <cell r="C289" t="str">
            <v>OCI - HEDGE SETTLEMENT - 283</v>
          </cell>
          <cell r="D289">
            <v>70</v>
          </cell>
          <cell r="E289">
            <v>20</v>
          </cell>
          <cell r="F289">
            <v>100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3.03</v>
          </cell>
        </row>
        <row r="290">
          <cell r="C290" t="str">
            <v>A&amp;G ACCRUAL</v>
          </cell>
          <cell r="D290">
            <v>204</v>
          </cell>
          <cell r="E290">
            <v>30</v>
          </cell>
          <cell r="F290">
            <v>1</v>
          </cell>
          <cell r="G290">
            <v>4875938</v>
          </cell>
          <cell r="H290">
            <v>9552105.3599999994</v>
          </cell>
          <cell r="I290">
            <v>965987.73</v>
          </cell>
          <cell r="J290">
            <v>1892398.26</v>
          </cell>
          <cell r="K290">
            <v>275996.46999999997</v>
          </cell>
          <cell r="L290">
            <v>540685.17000000004</v>
          </cell>
          <cell r="M290">
            <v>1241984.2</v>
          </cell>
          <cell r="N290">
            <v>2433083.4300000002</v>
          </cell>
          <cell r="O290">
            <v>3.03</v>
          </cell>
        </row>
        <row r="291">
          <cell r="C291" t="str">
            <v>ACCEL DEPR - FEEDBACK</v>
          </cell>
          <cell r="D291">
            <v>203</v>
          </cell>
          <cell r="E291">
            <v>30</v>
          </cell>
          <cell r="F291">
            <v>1</v>
          </cell>
          <cell r="G291">
            <v>20097876.850000001</v>
          </cell>
          <cell r="H291">
            <v>21374772.73</v>
          </cell>
          <cell r="I291">
            <v>44038651.140000001</v>
          </cell>
          <cell r="J291">
            <v>44306799.270000003</v>
          </cell>
          <cell r="K291">
            <v>0</v>
          </cell>
          <cell r="L291">
            <v>0</v>
          </cell>
          <cell r="M291">
            <v>44038651.140000001</v>
          </cell>
          <cell r="N291">
            <v>44306799.270000003</v>
          </cell>
          <cell r="O291">
            <v>3.03</v>
          </cell>
        </row>
        <row r="292">
          <cell r="C292" t="str">
            <v>ACCEL DEPR - FEEDBACK - ST</v>
          </cell>
          <cell r="D292">
            <v>203</v>
          </cell>
          <cell r="E292">
            <v>30</v>
          </cell>
          <cell r="F292">
            <v>1</v>
          </cell>
          <cell r="G292">
            <v>-460586.56</v>
          </cell>
          <cell r="H292">
            <v>-458291.61</v>
          </cell>
          <cell r="I292">
            <v>-3718694.57</v>
          </cell>
          <cell r="J292">
            <v>-3718711.64</v>
          </cell>
          <cell r="K292">
            <v>104760.67</v>
          </cell>
          <cell r="L292">
            <v>104857.51</v>
          </cell>
          <cell r="M292">
            <v>-3613933.9</v>
          </cell>
          <cell r="N292">
            <v>-3613854.13</v>
          </cell>
          <cell r="O292">
            <v>3.03</v>
          </cell>
        </row>
        <row r="293">
          <cell r="C293" t="str">
            <v>ACCEL DEPR - PROV</v>
          </cell>
          <cell r="D293">
            <v>203</v>
          </cell>
          <cell r="E293">
            <v>30</v>
          </cell>
          <cell r="F293">
            <v>1</v>
          </cell>
          <cell r="G293">
            <v>-312721282.93000001</v>
          </cell>
          <cell r="H293">
            <v>-317302769.85000002</v>
          </cell>
          <cell r="I293">
            <v>-105489566.42</v>
          </cell>
          <cell r="J293">
            <v>-106451678.67</v>
          </cell>
          <cell r="K293">
            <v>0</v>
          </cell>
          <cell r="L293">
            <v>0</v>
          </cell>
          <cell r="M293">
            <v>-105489566.42</v>
          </cell>
          <cell r="N293">
            <v>-106451678.67</v>
          </cell>
          <cell r="O293">
            <v>3.03</v>
          </cell>
        </row>
        <row r="294">
          <cell r="C294" t="str">
            <v>ACCEL DEPR - PROV - ST</v>
          </cell>
          <cell r="D294">
            <v>203</v>
          </cell>
          <cell r="E294">
            <v>30</v>
          </cell>
          <cell r="F294">
            <v>1</v>
          </cell>
          <cell r="G294">
            <v>-6102812.9199999999</v>
          </cell>
          <cell r="H294">
            <v>-14870287.699999999</v>
          </cell>
          <cell r="I294">
            <v>3796712.32</v>
          </cell>
          <cell r="J294">
            <v>3900919.24</v>
          </cell>
          <cell r="K294">
            <v>-476273.82</v>
          </cell>
          <cell r="L294">
            <v>-972512.89</v>
          </cell>
          <cell r="M294">
            <v>3320438.5</v>
          </cell>
          <cell r="N294">
            <v>2928406.35</v>
          </cell>
          <cell r="O294">
            <v>3.03</v>
          </cell>
        </row>
        <row r="295">
          <cell r="C295" t="str">
            <v>ACCELERATED DEPRECIATION SCS - FED</v>
          </cell>
          <cell r="D295">
            <v>203</v>
          </cell>
          <cell r="E295">
            <v>30</v>
          </cell>
          <cell r="F295">
            <v>1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3.03</v>
          </cell>
        </row>
        <row r="296">
          <cell r="C296" t="str">
            <v>ACCRUED EXPENSES - OTHER</v>
          </cell>
          <cell r="D296">
            <v>204</v>
          </cell>
          <cell r="E296">
            <v>30</v>
          </cell>
          <cell r="F296">
            <v>1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3.03</v>
          </cell>
        </row>
        <row r="297">
          <cell r="C297" t="str">
            <v>AFFIRMATIVE ADJUSTMENTS (TEMP)</v>
          </cell>
          <cell r="D297">
            <v>204</v>
          </cell>
          <cell r="E297">
            <v>30</v>
          </cell>
          <cell r="F297">
            <v>1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3.03</v>
          </cell>
        </row>
        <row r="298">
          <cell r="C298" t="str">
            <v>AFFIRMATIVE ADJUSTMENTS (TEMP) - FEDERAL</v>
          </cell>
          <cell r="D298">
            <v>204</v>
          </cell>
          <cell r="E298">
            <v>30</v>
          </cell>
          <cell r="F298">
            <v>1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3.03</v>
          </cell>
        </row>
        <row r="299">
          <cell r="C299" t="str">
            <v>AFFIRMATIVE ADJUSTMENTS (TEMP) - GA ONLY</v>
          </cell>
          <cell r="D299">
            <v>204</v>
          </cell>
          <cell r="E299">
            <v>30</v>
          </cell>
          <cell r="F299">
            <v>1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3.03</v>
          </cell>
        </row>
        <row r="300">
          <cell r="C300" t="str">
            <v>AFFIRMATIVE ADJUSTMENTS (TEMP) - STATE</v>
          </cell>
          <cell r="D300">
            <v>204</v>
          </cell>
          <cell r="E300">
            <v>30</v>
          </cell>
          <cell r="F300">
            <v>1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3.03</v>
          </cell>
        </row>
        <row r="301">
          <cell r="C301" t="str">
            <v>AFFIRMATIVE ADJUSTMENTS OFFSET</v>
          </cell>
          <cell r="D301">
            <v>204</v>
          </cell>
          <cell r="E301">
            <v>30</v>
          </cell>
          <cell r="F301">
            <v>1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3.03</v>
          </cell>
        </row>
        <row r="302">
          <cell r="C302" t="str">
            <v>AFUDC_EQUITY</v>
          </cell>
          <cell r="D302">
            <v>201</v>
          </cell>
          <cell r="E302">
            <v>30</v>
          </cell>
          <cell r="F302">
            <v>2</v>
          </cell>
          <cell r="G302">
            <v>-759979227.71000004</v>
          </cell>
          <cell r="H302">
            <v>-775867364.29999995</v>
          </cell>
          <cell r="I302">
            <v>-202019796.91</v>
          </cell>
          <cell r="J302">
            <v>-206243225.65000001</v>
          </cell>
          <cell r="K302">
            <v>-57719937.600000001</v>
          </cell>
          <cell r="L302">
            <v>-58926631.439999998</v>
          </cell>
          <cell r="M302">
            <v>-259739734.50999999</v>
          </cell>
          <cell r="N302">
            <v>-265169857.09</v>
          </cell>
          <cell r="O302">
            <v>3.03</v>
          </cell>
        </row>
        <row r="303">
          <cell r="C303" t="str">
            <v>BASIS DIFFERENCES - FEEDBACK</v>
          </cell>
          <cell r="D303">
            <v>203</v>
          </cell>
          <cell r="E303">
            <v>30</v>
          </cell>
          <cell r="F303">
            <v>1</v>
          </cell>
          <cell r="G303">
            <v>-43727241.700000003</v>
          </cell>
          <cell r="H303">
            <v>-47144327.859999999</v>
          </cell>
          <cell r="I303">
            <v>-16316785.880000001</v>
          </cell>
          <cell r="J303">
            <v>-17034373.989999998</v>
          </cell>
          <cell r="K303">
            <v>0</v>
          </cell>
          <cell r="L303">
            <v>0</v>
          </cell>
          <cell r="M303">
            <v>-16316785.880000001</v>
          </cell>
          <cell r="N303">
            <v>-17034373.989999998</v>
          </cell>
          <cell r="O303">
            <v>3.03</v>
          </cell>
        </row>
        <row r="304">
          <cell r="C304" t="str">
            <v>BASIS DIFFERENCES - FEEDBACK - STATE</v>
          </cell>
          <cell r="D304">
            <v>203</v>
          </cell>
          <cell r="E304">
            <v>30</v>
          </cell>
          <cell r="F304">
            <v>1</v>
          </cell>
          <cell r="G304">
            <v>-41778438</v>
          </cell>
          <cell r="H304">
            <v>-45249121.920000002</v>
          </cell>
          <cell r="I304">
            <v>1009126.88</v>
          </cell>
          <cell r="J304">
            <v>1050382.17</v>
          </cell>
          <cell r="K304">
            <v>-2364375.62</v>
          </cell>
          <cell r="L304">
            <v>-2560829.42</v>
          </cell>
          <cell r="M304">
            <v>-1355248.74</v>
          </cell>
          <cell r="N304">
            <v>-1510447.25</v>
          </cell>
          <cell r="O304">
            <v>3.03</v>
          </cell>
        </row>
        <row r="305">
          <cell r="C305" t="str">
            <v>BASIS DIFFERENCES - PROV</v>
          </cell>
          <cell r="D305">
            <v>203</v>
          </cell>
          <cell r="E305">
            <v>30</v>
          </cell>
          <cell r="F305">
            <v>1</v>
          </cell>
          <cell r="G305">
            <v>186612992.74000001</v>
          </cell>
          <cell r="H305">
            <v>186612992.74000001</v>
          </cell>
          <cell r="I305">
            <v>46322793.600000001</v>
          </cell>
          <cell r="J305">
            <v>46322793.600000001</v>
          </cell>
          <cell r="K305">
            <v>0</v>
          </cell>
          <cell r="L305">
            <v>0</v>
          </cell>
          <cell r="M305">
            <v>46322793.600000001</v>
          </cell>
          <cell r="N305">
            <v>46322793.600000001</v>
          </cell>
          <cell r="O305">
            <v>3.03</v>
          </cell>
        </row>
        <row r="306">
          <cell r="C306" t="str">
            <v>BASIS DIFFERENCES - PROV - STATE</v>
          </cell>
          <cell r="D306">
            <v>203</v>
          </cell>
          <cell r="E306">
            <v>30</v>
          </cell>
          <cell r="F306">
            <v>1</v>
          </cell>
          <cell r="G306">
            <v>177728782.16999999</v>
          </cell>
          <cell r="H306">
            <v>177728782.16999999</v>
          </cell>
          <cell r="I306">
            <v>-2625140.0699999998</v>
          </cell>
          <cell r="J306">
            <v>-2625140.0699999998</v>
          </cell>
          <cell r="K306">
            <v>10059677.630000001</v>
          </cell>
          <cell r="L306">
            <v>10059677.630000001</v>
          </cell>
          <cell r="M306">
            <v>7434537.5599999996</v>
          </cell>
          <cell r="N306">
            <v>7434537.5599999996</v>
          </cell>
          <cell r="O306">
            <v>3.03</v>
          </cell>
        </row>
        <row r="307">
          <cell r="C307" t="str">
            <v>CAPACITY BUYBACK RESERVE</v>
          </cell>
          <cell r="D307">
            <v>204</v>
          </cell>
          <cell r="E307">
            <v>30</v>
          </cell>
          <cell r="F307">
            <v>1</v>
          </cell>
          <cell r="G307">
            <v>1444000</v>
          </cell>
          <cell r="H307">
            <v>303000</v>
          </cell>
          <cell r="I307">
            <v>286075.48</v>
          </cell>
          <cell r="J307">
            <v>60028.3</v>
          </cell>
          <cell r="K307">
            <v>81735.839999999997</v>
          </cell>
          <cell r="L307">
            <v>17150.93</v>
          </cell>
          <cell r="M307">
            <v>367811.32</v>
          </cell>
          <cell r="N307">
            <v>77179.23</v>
          </cell>
          <cell r="O307">
            <v>3.03</v>
          </cell>
        </row>
        <row r="308">
          <cell r="C308" t="str">
            <v>CHARITABLE CONTRIBUTIONS - FED</v>
          </cell>
          <cell r="D308">
            <v>204</v>
          </cell>
          <cell r="E308">
            <v>30</v>
          </cell>
          <cell r="F308">
            <v>1</v>
          </cell>
          <cell r="G308">
            <v>356418</v>
          </cell>
          <cell r="H308">
            <v>356418</v>
          </cell>
          <cell r="I308">
            <v>70611.11</v>
          </cell>
          <cell r="J308">
            <v>70611.11</v>
          </cell>
          <cell r="K308">
            <v>20174.599999999999</v>
          </cell>
          <cell r="L308">
            <v>20174.599999999999</v>
          </cell>
          <cell r="M308">
            <v>90785.71</v>
          </cell>
          <cell r="N308">
            <v>90785.71</v>
          </cell>
          <cell r="O308">
            <v>3.03</v>
          </cell>
        </row>
        <row r="309">
          <cell r="C309" t="str">
            <v>CHARITABLE CONTRIBUTIONS - LIMITATION - FED</v>
          </cell>
          <cell r="D309">
            <v>204</v>
          </cell>
          <cell r="E309">
            <v>30</v>
          </cell>
          <cell r="F309">
            <v>1</v>
          </cell>
          <cell r="G309">
            <v>25464622.859999999</v>
          </cell>
          <cell r="H309">
            <v>25464622.859999999</v>
          </cell>
          <cell r="I309">
            <v>5347570.8</v>
          </cell>
          <cell r="J309">
            <v>5347570.8</v>
          </cell>
          <cell r="K309">
            <v>0</v>
          </cell>
          <cell r="L309">
            <v>0</v>
          </cell>
          <cell r="M309">
            <v>5347570.8</v>
          </cell>
          <cell r="N309">
            <v>5347570.8</v>
          </cell>
          <cell r="O309">
            <v>3.03</v>
          </cell>
        </row>
        <row r="310">
          <cell r="C310" t="str">
            <v>CIAC/RENTAL INCOME</v>
          </cell>
          <cell r="D310">
            <v>204</v>
          </cell>
          <cell r="E310">
            <v>30</v>
          </cell>
          <cell r="F310">
            <v>1</v>
          </cell>
          <cell r="G310">
            <v>594673</v>
          </cell>
          <cell r="H310">
            <v>594673</v>
          </cell>
          <cell r="I310">
            <v>117812.58</v>
          </cell>
          <cell r="J310">
            <v>117812.58</v>
          </cell>
          <cell r="K310">
            <v>33660.730000000003</v>
          </cell>
          <cell r="L310">
            <v>33660.730000000003</v>
          </cell>
          <cell r="M310">
            <v>151473.31</v>
          </cell>
          <cell r="N310">
            <v>151473.31</v>
          </cell>
          <cell r="O310">
            <v>3.03</v>
          </cell>
        </row>
        <row r="311">
          <cell r="C311" t="str">
            <v>CIAC/RENTAL INCOME - GPC Only - Current</v>
          </cell>
          <cell r="D311">
            <v>204</v>
          </cell>
          <cell r="E311">
            <v>30</v>
          </cell>
          <cell r="F311">
            <v>1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3.03</v>
          </cell>
        </row>
        <row r="312">
          <cell r="C312" t="str">
            <v>CLUB INITIATION FEES</v>
          </cell>
          <cell r="D312">
            <v>204</v>
          </cell>
          <cell r="E312">
            <v>30</v>
          </cell>
          <cell r="F312">
            <v>1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3.03</v>
          </cell>
        </row>
        <row r="313">
          <cell r="C313" t="str">
            <v>DEFERRED CREDIT 760 RALPH MCGILL</v>
          </cell>
          <cell r="D313">
            <v>204</v>
          </cell>
          <cell r="E313">
            <v>30</v>
          </cell>
          <cell r="F313">
            <v>1</v>
          </cell>
          <cell r="G313">
            <v>10000000</v>
          </cell>
          <cell r="H313">
            <v>9735453.5700000003</v>
          </cell>
          <cell r="I313">
            <v>1981132.1</v>
          </cell>
          <cell r="J313">
            <v>1928721.96</v>
          </cell>
          <cell r="K313">
            <v>566037.69999999995</v>
          </cell>
          <cell r="L313">
            <v>551063.37</v>
          </cell>
          <cell r="M313">
            <v>2547169.7999999998</v>
          </cell>
          <cell r="N313">
            <v>2479785.33</v>
          </cell>
          <cell r="O313">
            <v>3.03</v>
          </cell>
        </row>
        <row r="314">
          <cell r="C314" t="str">
            <v>DEFERRED GAINS NU - FED</v>
          </cell>
          <cell r="D314">
            <v>202</v>
          </cell>
          <cell r="E314">
            <v>30</v>
          </cell>
          <cell r="F314">
            <v>1</v>
          </cell>
          <cell r="G314">
            <v>-7348704.3099999996</v>
          </cell>
          <cell r="H314">
            <v>-7281726.0099999998</v>
          </cell>
          <cell r="I314">
            <v>-1543227.91</v>
          </cell>
          <cell r="J314">
            <v>-1529162.46</v>
          </cell>
          <cell r="K314">
            <v>0</v>
          </cell>
          <cell r="L314">
            <v>0</v>
          </cell>
          <cell r="M314">
            <v>-1543227.91</v>
          </cell>
          <cell r="N314">
            <v>-1529162.46</v>
          </cell>
          <cell r="O314">
            <v>3.03</v>
          </cell>
        </row>
        <row r="315">
          <cell r="C315" t="str">
            <v>DEFERRED GAINS NU - STATE</v>
          </cell>
          <cell r="D315">
            <v>202</v>
          </cell>
          <cell r="E315">
            <v>30</v>
          </cell>
          <cell r="F315">
            <v>1</v>
          </cell>
          <cell r="G315">
            <v>-7348704.3099999996</v>
          </cell>
          <cell r="H315">
            <v>-7348704.3099999996</v>
          </cell>
          <cell r="I315">
            <v>60642.559999999998</v>
          </cell>
          <cell r="J315">
            <v>60642.559999999998</v>
          </cell>
          <cell r="K315">
            <v>-409241.75</v>
          </cell>
          <cell r="L315">
            <v>-409241.75</v>
          </cell>
          <cell r="M315">
            <v>-348599.19</v>
          </cell>
          <cell r="N315">
            <v>-348599.19</v>
          </cell>
          <cell r="O315">
            <v>3.03</v>
          </cell>
        </row>
        <row r="316">
          <cell r="C316" t="str">
            <v xml:space="preserve">DEFERRED INTERCOMPANY GAIN - GPC Only - Curr </v>
          </cell>
          <cell r="D316">
            <v>204</v>
          </cell>
          <cell r="E316">
            <v>30</v>
          </cell>
          <cell r="F316">
            <v>1</v>
          </cell>
          <cell r="G316">
            <v>-1436481</v>
          </cell>
          <cell r="H316">
            <v>-1436481</v>
          </cell>
          <cell r="I316">
            <v>-301661.01</v>
          </cell>
          <cell r="J316">
            <v>-301661.01</v>
          </cell>
          <cell r="K316">
            <v>0</v>
          </cell>
          <cell r="L316">
            <v>0</v>
          </cell>
          <cell r="M316">
            <v>-301661.01</v>
          </cell>
          <cell r="N316">
            <v>-301661.01</v>
          </cell>
          <cell r="O316">
            <v>3.03</v>
          </cell>
        </row>
        <row r="317">
          <cell r="C317" t="str">
            <v>DEFERRED INTERCOMPANY GAIN/LOSS</v>
          </cell>
          <cell r="D317">
            <v>204</v>
          </cell>
          <cell r="E317">
            <v>30</v>
          </cell>
          <cell r="F317">
            <v>1</v>
          </cell>
          <cell r="G317">
            <v>1107268</v>
          </cell>
          <cell r="H317">
            <v>1123438.69</v>
          </cell>
          <cell r="I317">
            <v>232526.28</v>
          </cell>
          <cell r="J317">
            <v>235922.12</v>
          </cell>
          <cell r="K317">
            <v>0</v>
          </cell>
          <cell r="L317">
            <v>0</v>
          </cell>
          <cell r="M317">
            <v>232526.28</v>
          </cell>
          <cell r="N317">
            <v>235922.12</v>
          </cell>
          <cell r="O317">
            <v>3.03</v>
          </cell>
        </row>
        <row r="318">
          <cell r="C318" t="str">
            <v>DEFERRED INTERCOMPANY PAY- GPC Only - Current</v>
          </cell>
          <cell r="D318">
            <v>204</v>
          </cell>
          <cell r="E318">
            <v>30</v>
          </cell>
          <cell r="F318">
            <v>1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3.03</v>
          </cell>
        </row>
        <row r="319">
          <cell r="C319" t="str">
            <v>DEFERRED INTERCOMPANY PAYABLE</v>
          </cell>
          <cell r="D319">
            <v>204</v>
          </cell>
          <cell r="E319">
            <v>30</v>
          </cell>
          <cell r="F319">
            <v>1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3.03</v>
          </cell>
        </row>
        <row r="320">
          <cell r="C320" t="str">
            <v>FAS 133 MARK TO MARKET</v>
          </cell>
          <cell r="D320">
            <v>204</v>
          </cell>
          <cell r="E320">
            <v>30</v>
          </cell>
          <cell r="F320">
            <v>1</v>
          </cell>
          <cell r="G320">
            <v>20351736.280000001</v>
          </cell>
          <cell r="H320">
            <v>20399951.440000001</v>
          </cell>
          <cell r="I320">
            <v>4031947.8</v>
          </cell>
          <cell r="J320">
            <v>4041499.86</v>
          </cell>
          <cell r="K320">
            <v>1151985</v>
          </cell>
          <cell r="L320">
            <v>1154714.1599999999</v>
          </cell>
          <cell r="M320">
            <v>5183932.8</v>
          </cell>
          <cell r="N320">
            <v>5196214.0199999996</v>
          </cell>
          <cell r="O320">
            <v>3.03</v>
          </cell>
        </row>
        <row r="321">
          <cell r="C321" t="str">
            <v>FAS133 BS 283</v>
          </cell>
          <cell r="D321">
            <v>70</v>
          </cell>
          <cell r="E321">
            <v>30</v>
          </cell>
          <cell r="F321">
            <v>100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3.03</v>
          </cell>
        </row>
        <row r="322">
          <cell r="C322" t="str">
            <v>FAS133 IS</v>
          </cell>
          <cell r="D322">
            <v>70</v>
          </cell>
          <cell r="E322">
            <v>30</v>
          </cell>
          <cell r="F322">
            <v>100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3.03</v>
          </cell>
        </row>
        <row r="323">
          <cell r="C323" t="str">
            <v>FILM TAX CREDIT GAIN</v>
          </cell>
          <cell r="D323">
            <v>204</v>
          </cell>
          <cell r="E323">
            <v>30</v>
          </cell>
          <cell r="F323">
            <v>1</v>
          </cell>
          <cell r="G323">
            <v>-20746245</v>
          </cell>
          <cell r="H323">
            <v>-20746245</v>
          </cell>
          <cell r="I323">
            <v>-4110105.19</v>
          </cell>
          <cell r="J323">
            <v>-4110105.19</v>
          </cell>
          <cell r="K323">
            <v>-1174315.68</v>
          </cell>
          <cell r="L323">
            <v>-1174315.68</v>
          </cell>
          <cell r="M323">
            <v>-5284420.87</v>
          </cell>
          <cell r="N323">
            <v>-5284420.87</v>
          </cell>
          <cell r="O323">
            <v>3.03</v>
          </cell>
        </row>
        <row r="324">
          <cell r="C324" t="str">
            <v>FIN 48 - CREDIT ADJ - STATE</v>
          </cell>
          <cell r="D324">
            <v>48</v>
          </cell>
          <cell r="E324">
            <v>30</v>
          </cell>
          <cell r="F324">
            <v>3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3.03</v>
          </cell>
        </row>
        <row r="325">
          <cell r="C325" t="str">
            <v>FIN 48 - PERMANENT ADJ - FEDERAL</v>
          </cell>
          <cell r="D325">
            <v>48</v>
          </cell>
          <cell r="E325">
            <v>30</v>
          </cell>
          <cell r="F325">
            <v>3</v>
          </cell>
          <cell r="G325">
            <v>-16422387</v>
          </cell>
          <cell r="H325">
            <v>0</v>
          </cell>
          <cell r="I325">
            <v>-5747835.4500000002</v>
          </cell>
          <cell r="J325">
            <v>0</v>
          </cell>
          <cell r="K325">
            <v>0</v>
          </cell>
          <cell r="L325">
            <v>0</v>
          </cell>
          <cell r="M325">
            <v>-5747835.4500000002</v>
          </cell>
          <cell r="N325">
            <v>0</v>
          </cell>
          <cell r="O325">
            <v>3.03</v>
          </cell>
        </row>
        <row r="326">
          <cell r="C326" t="str">
            <v>FIN 48 - PERMANENT ADJ - FEDERAL OFFSET</v>
          </cell>
          <cell r="D326">
            <v>48</v>
          </cell>
          <cell r="E326">
            <v>30</v>
          </cell>
          <cell r="F326">
            <v>1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3.03</v>
          </cell>
        </row>
        <row r="327">
          <cell r="C327" t="str">
            <v>FIN 48 - PERMANENT ADJ - STATE</v>
          </cell>
          <cell r="D327">
            <v>48</v>
          </cell>
          <cell r="E327">
            <v>30</v>
          </cell>
          <cell r="F327">
            <v>3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3.03</v>
          </cell>
        </row>
        <row r="328">
          <cell r="C328" t="str">
            <v>FIN 48 - PERMANENT ADJ - STATE OFFSET</v>
          </cell>
          <cell r="D328">
            <v>48</v>
          </cell>
          <cell r="E328">
            <v>30</v>
          </cell>
          <cell r="F328">
            <v>1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3.03</v>
          </cell>
        </row>
        <row r="329">
          <cell r="C329" t="str">
            <v>INTEREST ACCRUED ON AUDITS</v>
          </cell>
          <cell r="D329">
            <v>204</v>
          </cell>
          <cell r="E329">
            <v>30</v>
          </cell>
          <cell r="F329">
            <v>1</v>
          </cell>
          <cell r="G329">
            <v>-18678</v>
          </cell>
          <cell r="H329">
            <v>-24635</v>
          </cell>
          <cell r="I329">
            <v>-3700.36</v>
          </cell>
          <cell r="J329">
            <v>-4880.5200000000004</v>
          </cell>
          <cell r="K329">
            <v>-1057.25</v>
          </cell>
          <cell r="L329">
            <v>-1394.43</v>
          </cell>
          <cell r="M329">
            <v>-4757.6099999999997</v>
          </cell>
          <cell r="N329">
            <v>-6274.95</v>
          </cell>
          <cell r="O329">
            <v>3.03</v>
          </cell>
        </row>
        <row r="330">
          <cell r="C330" t="str">
            <v>IRS SETTLEMENT RAR - STATE - FEEDBACK</v>
          </cell>
          <cell r="D330">
            <v>204</v>
          </cell>
          <cell r="E330">
            <v>30</v>
          </cell>
          <cell r="F330">
            <v>1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3.03</v>
          </cell>
        </row>
        <row r="331">
          <cell r="C331" t="str">
            <v>ITC_BASIS_ADJ_ELEC</v>
          </cell>
          <cell r="D331">
            <v>201</v>
          </cell>
          <cell r="E331">
            <v>30</v>
          </cell>
          <cell r="F331">
            <v>2</v>
          </cell>
          <cell r="G331">
            <v>-8211.19</v>
          </cell>
          <cell r="H331">
            <v>-8205.82</v>
          </cell>
          <cell r="I331">
            <v>-2313.6799999999998</v>
          </cell>
          <cell r="J331">
            <v>-2312.17</v>
          </cell>
          <cell r="K331">
            <v>0</v>
          </cell>
          <cell r="L331">
            <v>0</v>
          </cell>
          <cell r="M331">
            <v>-2313.6799999999998</v>
          </cell>
          <cell r="N331">
            <v>-2312.17</v>
          </cell>
          <cell r="O331">
            <v>3.03</v>
          </cell>
        </row>
        <row r="332">
          <cell r="C332" t="str">
            <v>ITC_BASIS_ADJ_ELEC STATE</v>
          </cell>
          <cell r="D332">
            <v>201</v>
          </cell>
          <cell r="E332">
            <v>30</v>
          </cell>
          <cell r="F332">
            <v>2</v>
          </cell>
          <cell r="G332">
            <v>-11172.06</v>
          </cell>
          <cell r="H332">
            <v>-11166.69</v>
          </cell>
          <cell r="I332">
            <v>178.19</v>
          </cell>
          <cell r="J332">
            <v>178.12</v>
          </cell>
          <cell r="K332">
            <v>-848.51</v>
          </cell>
          <cell r="L332">
            <v>-848.11</v>
          </cell>
          <cell r="M332">
            <v>-670.32</v>
          </cell>
          <cell r="N332">
            <v>-669.99</v>
          </cell>
          <cell r="O332">
            <v>3.03</v>
          </cell>
        </row>
        <row r="333">
          <cell r="C333" t="str">
            <v>JO PREPAID ES CAPITAL COSTS</v>
          </cell>
          <cell r="D333">
            <v>204</v>
          </cell>
          <cell r="E333">
            <v>30</v>
          </cell>
          <cell r="F333">
            <v>1</v>
          </cell>
          <cell r="G333">
            <v>3722256</v>
          </cell>
          <cell r="H333">
            <v>3256974</v>
          </cell>
          <cell r="I333">
            <v>737428.08</v>
          </cell>
          <cell r="J333">
            <v>645249.56999999995</v>
          </cell>
          <cell r="K333">
            <v>210693.72</v>
          </cell>
          <cell r="L333">
            <v>184357.02</v>
          </cell>
          <cell r="M333">
            <v>948121.8</v>
          </cell>
          <cell r="N333">
            <v>829606.59</v>
          </cell>
          <cell r="O333">
            <v>3.03</v>
          </cell>
        </row>
        <row r="334">
          <cell r="C334" t="str">
            <v>NDBD AFUDC DEBT FED</v>
          </cell>
          <cell r="D334">
            <v>201</v>
          </cell>
          <cell r="E334">
            <v>30</v>
          </cell>
          <cell r="F334">
            <v>3</v>
          </cell>
          <cell r="G334">
            <v>-164903.07999999999</v>
          </cell>
          <cell r="H334">
            <v>-164875.73000000001</v>
          </cell>
          <cell r="I334">
            <v>-34629.65</v>
          </cell>
          <cell r="J334">
            <v>-34623.89</v>
          </cell>
          <cell r="K334">
            <v>0</v>
          </cell>
          <cell r="L334">
            <v>0</v>
          </cell>
          <cell r="M334">
            <v>-34629.65</v>
          </cell>
          <cell r="N334">
            <v>-34623.89</v>
          </cell>
          <cell r="O334">
            <v>3.03</v>
          </cell>
        </row>
        <row r="335">
          <cell r="C335" t="str">
            <v>NDBD_AFUDC_DEBT</v>
          </cell>
          <cell r="D335">
            <v>201</v>
          </cell>
          <cell r="E335">
            <v>30</v>
          </cell>
          <cell r="F335">
            <v>2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3.03</v>
          </cell>
        </row>
        <row r="336">
          <cell r="C336" t="str">
            <v>NDBD_AFUDC_DEBT STATE</v>
          </cell>
          <cell r="D336">
            <v>201</v>
          </cell>
          <cell r="E336">
            <v>30</v>
          </cell>
          <cell r="F336">
            <v>3</v>
          </cell>
          <cell r="G336">
            <v>-164903.26</v>
          </cell>
          <cell r="H336">
            <v>-164875.91</v>
          </cell>
          <cell r="I336">
            <v>1960.17</v>
          </cell>
          <cell r="J336">
            <v>1959.86</v>
          </cell>
          <cell r="K336">
            <v>-9334.15</v>
          </cell>
          <cell r="L336">
            <v>-9332.61</v>
          </cell>
          <cell r="M336">
            <v>-7373.98</v>
          </cell>
          <cell r="N336">
            <v>-7372.75</v>
          </cell>
          <cell r="O336">
            <v>3.03</v>
          </cell>
        </row>
        <row r="337">
          <cell r="C337" t="str">
            <v>NDBD_AFUDC_EQUITY</v>
          </cell>
          <cell r="D337">
            <v>201</v>
          </cell>
          <cell r="E337">
            <v>30</v>
          </cell>
          <cell r="F337">
            <v>3</v>
          </cell>
          <cell r="G337">
            <v>-1176033.17</v>
          </cell>
          <cell r="H337">
            <v>-1175301.27</v>
          </cell>
          <cell r="I337">
            <v>-246966.97</v>
          </cell>
          <cell r="J337">
            <v>-246813.27</v>
          </cell>
          <cell r="K337">
            <v>0</v>
          </cell>
          <cell r="L337">
            <v>0</v>
          </cell>
          <cell r="M337">
            <v>-246966.97</v>
          </cell>
          <cell r="N337">
            <v>-246813.27</v>
          </cell>
          <cell r="O337">
            <v>3.03</v>
          </cell>
        </row>
        <row r="338">
          <cell r="C338" t="str">
            <v>NDBD_AFUDC_EQUITY STATE</v>
          </cell>
          <cell r="D338">
            <v>201</v>
          </cell>
          <cell r="E338">
            <v>30</v>
          </cell>
          <cell r="F338">
            <v>3</v>
          </cell>
          <cell r="G338">
            <v>-1174312.26</v>
          </cell>
          <cell r="H338">
            <v>-1173580.3600000001</v>
          </cell>
          <cell r="I338">
            <v>13958.8</v>
          </cell>
          <cell r="J338">
            <v>13950.1</v>
          </cell>
          <cell r="K338">
            <v>-66470.5</v>
          </cell>
          <cell r="L338">
            <v>-66429.070000000007</v>
          </cell>
          <cell r="M338">
            <v>-52511.7</v>
          </cell>
          <cell r="N338">
            <v>-52478.97</v>
          </cell>
          <cell r="O338">
            <v>3.03</v>
          </cell>
        </row>
        <row r="339">
          <cell r="C339" t="str">
            <v>NDBD_FT</v>
          </cell>
          <cell r="D339">
            <v>201</v>
          </cell>
          <cell r="E339">
            <v>30</v>
          </cell>
          <cell r="F339">
            <v>3</v>
          </cell>
          <cell r="G339">
            <v>-143054</v>
          </cell>
          <cell r="H339">
            <v>-143054</v>
          </cell>
          <cell r="I339">
            <v>-30041.34</v>
          </cell>
          <cell r="J339">
            <v>-30041.34</v>
          </cell>
          <cell r="K339">
            <v>0</v>
          </cell>
          <cell r="L339">
            <v>0</v>
          </cell>
          <cell r="M339">
            <v>-30041.34</v>
          </cell>
          <cell r="N339">
            <v>-30041.34</v>
          </cell>
          <cell r="O339">
            <v>3.03</v>
          </cell>
        </row>
        <row r="340">
          <cell r="C340" t="str">
            <v>NDBD_FT STATE</v>
          </cell>
          <cell r="D340">
            <v>201</v>
          </cell>
          <cell r="E340">
            <v>30</v>
          </cell>
          <cell r="F340">
            <v>3</v>
          </cell>
          <cell r="G340">
            <v>-146670.1</v>
          </cell>
          <cell r="H340">
            <v>-146670.1</v>
          </cell>
          <cell r="I340">
            <v>1743.44</v>
          </cell>
          <cell r="J340">
            <v>1743.44</v>
          </cell>
          <cell r="K340">
            <v>-8302.08</v>
          </cell>
          <cell r="L340">
            <v>-8302.08</v>
          </cell>
          <cell r="M340">
            <v>-6558.64</v>
          </cell>
          <cell r="N340">
            <v>-6558.64</v>
          </cell>
          <cell r="O340">
            <v>3.03</v>
          </cell>
        </row>
        <row r="341">
          <cell r="C341" t="str">
            <v>PENSION - SNC, SOMM, SDEVEL</v>
          </cell>
          <cell r="D341">
            <v>204</v>
          </cell>
          <cell r="E341">
            <v>30</v>
          </cell>
          <cell r="F341">
            <v>1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3.03</v>
          </cell>
        </row>
        <row r="342">
          <cell r="C342" t="str">
            <v>PREPAID RENTAL INCOME - LAKE LOTS</v>
          </cell>
          <cell r="D342">
            <v>204</v>
          </cell>
          <cell r="E342">
            <v>30</v>
          </cell>
          <cell r="F342">
            <v>1</v>
          </cell>
          <cell r="G342">
            <v>2383940.14</v>
          </cell>
          <cell r="H342">
            <v>1977394.05</v>
          </cell>
          <cell r="I342">
            <v>472290.03</v>
          </cell>
          <cell r="J342">
            <v>391747.88</v>
          </cell>
          <cell r="K342">
            <v>134940</v>
          </cell>
          <cell r="L342">
            <v>111927.96</v>
          </cell>
          <cell r="M342">
            <v>607230.03</v>
          </cell>
          <cell r="N342">
            <v>503675.84</v>
          </cell>
          <cell r="O342">
            <v>3.03</v>
          </cell>
        </row>
        <row r="343">
          <cell r="C343" t="str">
            <v>PREPAID RENTAL INCOME - MACON SPUR NU</v>
          </cell>
          <cell r="D343">
            <v>204</v>
          </cell>
          <cell r="E343">
            <v>30</v>
          </cell>
          <cell r="F343">
            <v>1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3.03</v>
          </cell>
        </row>
        <row r="344">
          <cell r="C344" t="str">
            <v>PREPAID RENTAL INCOME - OUTDOOR LIGHTING NU</v>
          </cell>
          <cell r="D344">
            <v>204</v>
          </cell>
          <cell r="E344">
            <v>30</v>
          </cell>
          <cell r="F344">
            <v>1</v>
          </cell>
          <cell r="G344">
            <v>12677945.66</v>
          </cell>
          <cell r="H344">
            <v>12859524.779999999</v>
          </cell>
          <cell r="I344">
            <v>2511668.5099999998</v>
          </cell>
          <cell r="J344">
            <v>2547641.7200000002</v>
          </cell>
          <cell r="K344">
            <v>717619.52</v>
          </cell>
          <cell r="L344">
            <v>727897.58</v>
          </cell>
          <cell r="M344">
            <v>3229288.03</v>
          </cell>
          <cell r="N344">
            <v>3275539.3</v>
          </cell>
          <cell r="O344">
            <v>3.03</v>
          </cell>
        </row>
        <row r="345">
          <cell r="C345" t="str">
            <v>PREPAID RENTAL INCOME - OUTDOOR LIGHTING NU - CURRENT</v>
          </cell>
          <cell r="D345">
            <v>204</v>
          </cell>
          <cell r="E345">
            <v>30</v>
          </cell>
          <cell r="F345">
            <v>1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3.03</v>
          </cell>
        </row>
        <row r="346">
          <cell r="C346" t="str">
            <v>RECLASS 190 283 BTL (GPC)</v>
          </cell>
          <cell r="D346">
            <v>70</v>
          </cell>
          <cell r="E346">
            <v>30</v>
          </cell>
          <cell r="F346">
            <v>2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3.03</v>
          </cell>
        </row>
        <row r="347">
          <cell r="C347" t="str">
            <v>SCES ENERGY FINANCE PROGRAM LOSSES</v>
          </cell>
          <cell r="D347">
            <v>204</v>
          </cell>
          <cell r="E347">
            <v>30</v>
          </cell>
          <cell r="F347">
            <v>1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3.03</v>
          </cell>
        </row>
        <row r="348">
          <cell r="C348" t="str">
            <v>STATE TAX CREDIT CARRYFORWARD - BTL</v>
          </cell>
          <cell r="D348">
            <v>70</v>
          </cell>
          <cell r="E348">
            <v>30</v>
          </cell>
          <cell r="F348">
            <v>100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3.03</v>
          </cell>
        </row>
        <row r="349">
          <cell r="C349" t="str">
            <v>TRANSMISSION PARITY ACCRUAL</v>
          </cell>
          <cell r="D349">
            <v>204</v>
          </cell>
          <cell r="E349">
            <v>30</v>
          </cell>
          <cell r="F349">
            <v>1</v>
          </cell>
          <cell r="G349">
            <v>931360</v>
          </cell>
          <cell r="H349">
            <v>931360</v>
          </cell>
          <cell r="I349">
            <v>184514.72</v>
          </cell>
          <cell r="J349">
            <v>184514.72</v>
          </cell>
          <cell r="K349">
            <v>52718.49</v>
          </cell>
          <cell r="L349">
            <v>52718.49</v>
          </cell>
          <cell r="M349">
            <v>237233.21</v>
          </cell>
          <cell r="N349">
            <v>237233.21</v>
          </cell>
          <cell r="O349">
            <v>3.03</v>
          </cell>
        </row>
        <row r="350">
          <cell r="C350" t="str">
            <v>UPS CAPACITY RESERVE ADD</v>
          </cell>
          <cell r="D350">
            <v>204</v>
          </cell>
          <cell r="E350">
            <v>30</v>
          </cell>
          <cell r="F350">
            <v>1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3.03</v>
          </cell>
        </row>
        <row r="351">
          <cell r="C351" t="str">
            <v>VA CHARITABLE CONTRIBUTIONS - LIMINATIONS FED</v>
          </cell>
          <cell r="D351">
            <v>204</v>
          </cell>
          <cell r="E351">
            <v>30</v>
          </cell>
          <cell r="F351">
            <v>1</v>
          </cell>
          <cell r="G351">
            <v>0</v>
          </cell>
          <cell r="H351">
            <v>-16288401</v>
          </cell>
          <cell r="I351">
            <v>0</v>
          </cell>
          <cell r="J351">
            <v>-45607522.799999997</v>
          </cell>
          <cell r="K351">
            <v>0</v>
          </cell>
          <cell r="L351">
            <v>0</v>
          </cell>
          <cell r="M351">
            <v>0</v>
          </cell>
          <cell r="N351">
            <v>-45607522.799999997</v>
          </cell>
          <cell r="O351">
            <v>3.03</v>
          </cell>
        </row>
        <row r="352">
          <cell r="C352" t="str">
            <v>VOGTLE BUYBACKS</v>
          </cell>
          <cell r="D352">
            <v>204</v>
          </cell>
          <cell r="E352">
            <v>30</v>
          </cell>
          <cell r="F352">
            <v>1</v>
          </cell>
          <cell r="G352">
            <v>5244000</v>
          </cell>
          <cell r="H352">
            <v>4971000</v>
          </cell>
          <cell r="I352">
            <v>1038905.67</v>
          </cell>
          <cell r="J352">
            <v>984820.78</v>
          </cell>
          <cell r="K352">
            <v>296830.17</v>
          </cell>
          <cell r="L352">
            <v>281377.34000000003</v>
          </cell>
          <cell r="M352">
            <v>1335735.8400000001</v>
          </cell>
          <cell r="N352">
            <v>1266198.1200000001</v>
          </cell>
          <cell r="O352">
            <v>3.03</v>
          </cell>
        </row>
        <row r="353">
          <cell r="C353" t="str">
            <v>VOGTLE BUYBACKS - GPC Only - Current</v>
          </cell>
          <cell r="D353">
            <v>204</v>
          </cell>
          <cell r="E353">
            <v>30</v>
          </cell>
          <cell r="F353">
            <v>1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3.03</v>
          </cell>
        </row>
        <row r="354">
          <cell r="C354" t="str">
            <v>ACCEL DEPR - FEEDBACK</v>
          </cell>
          <cell r="D354">
            <v>203</v>
          </cell>
          <cell r="E354">
            <v>50</v>
          </cell>
          <cell r="F354">
            <v>1</v>
          </cell>
          <cell r="G354">
            <v>194292907.27000001</v>
          </cell>
          <cell r="H354">
            <v>206463837.41999999</v>
          </cell>
          <cell r="I354">
            <v>336908913.50999999</v>
          </cell>
          <cell r="J354">
            <v>338882445.76999998</v>
          </cell>
          <cell r="K354">
            <v>0</v>
          </cell>
          <cell r="L354">
            <v>0</v>
          </cell>
          <cell r="M354">
            <v>336908913.50999999</v>
          </cell>
          <cell r="N354">
            <v>338882445.76999998</v>
          </cell>
          <cell r="O354">
            <v>3.03</v>
          </cell>
        </row>
        <row r="355">
          <cell r="C355" t="str">
            <v>ACCEL DEPR - FEEDBACK - ST</v>
          </cell>
          <cell r="D355">
            <v>203</v>
          </cell>
          <cell r="E355">
            <v>50</v>
          </cell>
          <cell r="F355">
            <v>1</v>
          </cell>
          <cell r="G355">
            <v>245078586.47999999</v>
          </cell>
          <cell r="H355">
            <v>257247171.19</v>
          </cell>
          <cell r="I355">
            <v>-18415281.609999999</v>
          </cell>
          <cell r="J355">
            <v>-18526954.120000001</v>
          </cell>
          <cell r="K355">
            <v>20738177.690000001</v>
          </cell>
          <cell r="L355">
            <v>21426899.43</v>
          </cell>
          <cell r="M355">
            <v>2322896.08</v>
          </cell>
          <cell r="N355">
            <v>2899945.31</v>
          </cell>
          <cell r="O355">
            <v>3.03</v>
          </cell>
        </row>
        <row r="356">
          <cell r="C356" t="str">
            <v>ACCEL DEPR - PROV</v>
          </cell>
          <cell r="D356">
            <v>203</v>
          </cell>
          <cell r="E356">
            <v>50</v>
          </cell>
          <cell r="F356">
            <v>1</v>
          </cell>
          <cell r="G356">
            <v>-1400092057.99</v>
          </cell>
          <cell r="H356">
            <v>-1404308501.1900001</v>
          </cell>
          <cell r="I356">
            <v>-491002346.31999999</v>
          </cell>
          <cell r="J356">
            <v>-491887799.38999999</v>
          </cell>
          <cell r="K356">
            <v>0</v>
          </cell>
          <cell r="L356">
            <v>0</v>
          </cell>
          <cell r="M356">
            <v>-491002346.31999999</v>
          </cell>
          <cell r="N356">
            <v>-491887799.38999999</v>
          </cell>
          <cell r="O356">
            <v>3.03</v>
          </cell>
        </row>
        <row r="357">
          <cell r="C357" t="str">
            <v>ACCEL DEPR - PROV - ST</v>
          </cell>
          <cell r="D357">
            <v>203</v>
          </cell>
          <cell r="E357">
            <v>50</v>
          </cell>
          <cell r="F357">
            <v>1</v>
          </cell>
          <cell r="G357">
            <v>-1286488470.78</v>
          </cell>
          <cell r="H357">
            <v>-1302353569.55</v>
          </cell>
          <cell r="I357">
            <v>25663049.739999998</v>
          </cell>
          <cell r="J357">
            <v>25851622.300000001</v>
          </cell>
          <cell r="K357">
            <v>-73079173.689999998</v>
          </cell>
          <cell r="L357">
            <v>-73977138.280000001</v>
          </cell>
          <cell r="M357">
            <v>-47416123.950000003</v>
          </cell>
          <cell r="N357">
            <v>-48125515.979999997</v>
          </cell>
          <cell r="O357">
            <v>3.03</v>
          </cell>
        </row>
        <row r="358">
          <cell r="C358" t="str">
            <v>BASIS DIFFERENCES - FEEDBACK - STATE</v>
          </cell>
          <cell r="D358">
            <v>203</v>
          </cell>
          <cell r="E358">
            <v>50</v>
          </cell>
          <cell r="F358">
            <v>1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3.03</v>
          </cell>
        </row>
        <row r="359">
          <cell r="C359" t="str">
            <v>ACCEL DEPR - FEEDBACK</v>
          </cell>
          <cell r="D359">
            <v>203</v>
          </cell>
          <cell r="E359">
            <v>60</v>
          </cell>
          <cell r="F359">
            <v>1</v>
          </cell>
          <cell r="G359">
            <v>-12488658.970000001</v>
          </cell>
          <cell r="H359">
            <v>-6642477.9900000002</v>
          </cell>
          <cell r="I359">
            <v>10823420.369999999</v>
          </cell>
          <cell r="J359">
            <v>11771389.73</v>
          </cell>
          <cell r="K359">
            <v>0</v>
          </cell>
          <cell r="L359">
            <v>0</v>
          </cell>
          <cell r="M359">
            <v>10823420.369999999</v>
          </cell>
          <cell r="N359">
            <v>11771389.73</v>
          </cell>
          <cell r="O359">
            <v>3.03</v>
          </cell>
        </row>
        <row r="360">
          <cell r="C360" t="str">
            <v>ACCEL DEPR - FEEDBACK - ST</v>
          </cell>
          <cell r="D360">
            <v>203</v>
          </cell>
          <cell r="E360">
            <v>60</v>
          </cell>
          <cell r="F360">
            <v>1</v>
          </cell>
          <cell r="G360">
            <v>-44690456.049999997</v>
          </cell>
          <cell r="H360">
            <v>-47766264.82</v>
          </cell>
          <cell r="I360">
            <v>1086221.24</v>
          </cell>
          <cell r="J360">
            <v>1114449.96</v>
          </cell>
          <cell r="K360">
            <v>-2528396</v>
          </cell>
          <cell r="L360">
            <v>-2702484.69</v>
          </cell>
          <cell r="M360">
            <v>-1442174.76</v>
          </cell>
          <cell r="N360">
            <v>-1588034.73</v>
          </cell>
          <cell r="O360">
            <v>3.03</v>
          </cell>
        </row>
        <row r="361">
          <cell r="C361" t="str">
            <v>ACCEL DEPR - PROV</v>
          </cell>
          <cell r="D361">
            <v>203</v>
          </cell>
          <cell r="E361">
            <v>60</v>
          </cell>
          <cell r="F361">
            <v>1</v>
          </cell>
          <cell r="G361">
            <v>-63396010.729999997</v>
          </cell>
          <cell r="H361">
            <v>-66903262.259999998</v>
          </cell>
          <cell r="I361">
            <v>-23316892.949999999</v>
          </cell>
          <cell r="J361">
            <v>-24053415.77</v>
          </cell>
          <cell r="K361">
            <v>0</v>
          </cell>
          <cell r="L361">
            <v>0</v>
          </cell>
          <cell r="M361">
            <v>-23316892.949999999</v>
          </cell>
          <cell r="N361">
            <v>-24053415.77</v>
          </cell>
          <cell r="O361">
            <v>3.03</v>
          </cell>
        </row>
        <row r="362">
          <cell r="C362" t="str">
            <v>ACCEL DEPR - PROV - ST</v>
          </cell>
          <cell r="D362">
            <v>203</v>
          </cell>
          <cell r="E362">
            <v>60</v>
          </cell>
          <cell r="F362">
            <v>1</v>
          </cell>
          <cell r="G362">
            <v>59774842.159999996</v>
          </cell>
          <cell r="H362">
            <v>63266485.450000003</v>
          </cell>
          <cell r="I362">
            <v>-1211477.71</v>
          </cell>
          <cell r="J362">
            <v>-1252979.3899999999</v>
          </cell>
          <cell r="K362">
            <v>3344532.29</v>
          </cell>
          <cell r="L362">
            <v>3542159.3</v>
          </cell>
          <cell r="M362">
            <v>2133054.58</v>
          </cell>
          <cell r="N362">
            <v>2289179.91</v>
          </cell>
          <cell r="O362">
            <v>3.03</v>
          </cell>
        </row>
        <row r="363">
          <cell r="C363" t="str">
            <v>ACCEL DEPR - FEEDBACK</v>
          </cell>
          <cell r="D363">
            <v>203</v>
          </cell>
          <cell r="E363">
            <v>120</v>
          </cell>
          <cell r="F363">
            <v>1</v>
          </cell>
          <cell r="G363">
            <v>-256894582.24000001</v>
          </cell>
          <cell r="H363">
            <v>-255881244.74000001</v>
          </cell>
          <cell r="I363">
            <v>35862049.049999997</v>
          </cell>
          <cell r="J363">
            <v>36026363.619999997</v>
          </cell>
          <cell r="K363">
            <v>0</v>
          </cell>
          <cell r="L363">
            <v>0</v>
          </cell>
          <cell r="M363">
            <v>35862049.049999997</v>
          </cell>
          <cell r="N363">
            <v>36026363.619999997</v>
          </cell>
          <cell r="O363">
            <v>3.03</v>
          </cell>
        </row>
        <row r="364">
          <cell r="C364" t="str">
            <v>ACCEL DEPR - FEEDBACK - ST</v>
          </cell>
          <cell r="D364">
            <v>203</v>
          </cell>
          <cell r="E364">
            <v>120</v>
          </cell>
          <cell r="F364">
            <v>1</v>
          </cell>
          <cell r="G364">
            <v>-268652105.11000001</v>
          </cell>
          <cell r="H364">
            <v>-268732744.13</v>
          </cell>
          <cell r="I364">
            <v>1400076.62</v>
          </cell>
          <cell r="J364">
            <v>1400831.7</v>
          </cell>
          <cell r="K364">
            <v>-17403255.809999999</v>
          </cell>
          <cell r="L364">
            <v>-17407891.559999999</v>
          </cell>
          <cell r="M364">
            <v>-16003179.189999999</v>
          </cell>
          <cell r="N364">
            <v>-16007059.859999999</v>
          </cell>
          <cell r="O364">
            <v>3.03</v>
          </cell>
        </row>
        <row r="365">
          <cell r="C365" t="str">
            <v>ACCEL DEPR - PROV</v>
          </cell>
          <cell r="D365">
            <v>203</v>
          </cell>
          <cell r="E365">
            <v>120</v>
          </cell>
          <cell r="F365">
            <v>1</v>
          </cell>
          <cell r="G365">
            <v>-321406532.20999998</v>
          </cell>
          <cell r="H365">
            <v>-374466969.33999997</v>
          </cell>
          <cell r="I365">
            <v>-112767892.22</v>
          </cell>
          <cell r="J365">
            <v>-123910584.02</v>
          </cell>
          <cell r="K365">
            <v>0</v>
          </cell>
          <cell r="L365">
            <v>0</v>
          </cell>
          <cell r="M365">
            <v>-112767892.22</v>
          </cell>
          <cell r="N365">
            <v>-123910584.02</v>
          </cell>
          <cell r="O365">
            <v>3.03</v>
          </cell>
        </row>
        <row r="366">
          <cell r="C366" t="str">
            <v>ACCEL DEPR - PROV - ST</v>
          </cell>
          <cell r="D366">
            <v>203</v>
          </cell>
          <cell r="E366">
            <v>120</v>
          </cell>
          <cell r="F366">
            <v>1</v>
          </cell>
          <cell r="G366">
            <v>-172668441.31</v>
          </cell>
          <cell r="H366">
            <v>-186743171.69999999</v>
          </cell>
          <cell r="I366">
            <v>3434701.3</v>
          </cell>
          <cell r="J366">
            <v>3601993.54</v>
          </cell>
          <cell r="K366">
            <v>-9817603.8800000008</v>
          </cell>
          <cell r="L366">
            <v>-10614233.619999999</v>
          </cell>
          <cell r="M366">
            <v>-6382902.5800000001</v>
          </cell>
          <cell r="N366">
            <v>-7012240.0800000001</v>
          </cell>
          <cell r="O366">
            <v>3.03</v>
          </cell>
        </row>
        <row r="367">
          <cell r="C367" t="str">
            <v>BASIS DIFFERENCES - FEEDBACK</v>
          </cell>
          <cell r="D367">
            <v>203</v>
          </cell>
          <cell r="E367">
            <v>120</v>
          </cell>
          <cell r="F367">
            <v>1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3.03</v>
          </cell>
        </row>
        <row r="368">
          <cell r="C368" t="str">
            <v>BASIS DIFFERENCES - FEEDBACK - STATE</v>
          </cell>
          <cell r="D368">
            <v>203</v>
          </cell>
          <cell r="E368">
            <v>120</v>
          </cell>
          <cell r="F368">
            <v>1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3.03</v>
          </cell>
        </row>
        <row r="369">
          <cell r="C369" t="str">
            <v>COST OF REMOVAL - TEMP DIFF</v>
          </cell>
          <cell r="D369">
            <v>204</v>
          </cell>
          <cell r="E369">
            <v>120</v>
          </cell>
          <cell r="F369">
            <v>1</v>
          </cell>
          <cell r="G369">
            <v>0.38</v>
          </cell>
          <cell r="H369">
            <v>0.38</v>
          </cell>
          <cell r="I369">
            <v>0.08</v>
          </cell>
          <cell r="J369">
            <v>0.08</v>
          </cell>
          <cell r="K369">
            <v>0.02</v>
          </cell>
          <cell r="L369">
            <v>0.02</v>
          </cell>
          <cell r="M369">
            <v>0.1</v>
          </cell>
          <cell r="N369">
            <v>0.1</v>
          </cell>
          <cell r="O369">
            <v>3.03</v>
          </cell>
        </row>
        <row r="370">
          <cell r="C370" t="str">
            <v>COST OF REMOVAL-TEMP DIFF-CURRENT</v>
          </cell>
          <cell r="D370">
            <v>204</v>
          </cell>
          <cell r="E370">
            <v>120</v>
          </cell>
          <cell r="F370">
            <v>1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3.03</v>
          </cell>
        </row>
        <row r="371">
          <cell r="C371" t="str">
            <v>ECCR OVERRECOVERY - 190</v>
          </cell>
          <cell r="D371">
            <v>204</v>
          </cell>
          <cell r="E371">
            <v>120</v>
          </cell>
          <cell r="F371">
            <v>1</v>
          </cell>
          <cell r="G371">
            <v>3559000</v>
          </cell>
          <cell r="H371">
            <v>3559000</v>
          </cell>
          <cell r="I371">
            <v>705084.91</v>
          </cell>
          <cell r="J371">
            <v>705084.91</v>
          </cell>
          <cell r="K371">
            <v>201452.82</v>
          </cell>
          <cell r="L371">
            <v>201452.82</v>
          </cell>
          <cell r="M371">
            <v>906537.73</v>
          </cell>
          <cell r="N371">
            <v>906537.73</v>
          </cell>
          <cell r="O371">
            <v>3.03</v>
          </cell>
        </row>
        <row r="372">
          <cell r="C372" t="str">
            <v>ECCR OVERRECOVERY- 190 - CURRENT</v>
          </cell>
          <cell r="D372">
            <v>204</v>
          </cell>
          <cell r="E372">
            <v>120</v>
          </cell>
          <cell r="F372">
            <v>1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3.03</v>
          </cell>
        </row>
        <row r="373">
          <cell r="C373" t="str">
            <v>PLANT BOWEN UNIT 6 GAIN</v>
          </cell>
          <cell r="D373">
            <v>204</v>
          </cell>
          <cell r="E373">
            <v>120</v>
          </cell>
          <cell r="F373">
            <v>1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3.03</v>
          </cell>
        </row>
        <row r="374">
          <cell r="C374" t="str">
            <v>PLANT BOWEN UNIT 6 GAIN - CURRENT</v>
          </cell>
          <cell r="D374">
            <v>204</v>
          </cell>
          <cell r="E374">
            <v>120</v>
          </cell>
          <cell r="F374">
            <v>1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3.03</v>
          </cell>
        </row>
        <row r="375">
          <cell r="C375" t="str">
            <v>ACCEL DEPR - FEEDBACK</v>
          </cell>
          <cell r="D375">
            <v>203</v>
          </cell>
          <cell r="E375">
            <v>10</v>
          </cell>
          <cell r="F375">
            <v>1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3.03</v>
          </cell>
        </row>
        <row r="376">
          <cell r="C376" t="str">
            <v>ACCEL DEPR - FEEDBACK - ST</v>
          </cell>
          <cell r="D376">
            <v>203</v>
          </cell>
          <cell r="E376">
            <v>10</v>
          </cell>
          <cell r="F376">
            <v>1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3.03</v>
          </cell>
        </row>
        <row r="377">
          <cell r="C377" t="str">
            <v>ACCEL DEPR - FEEDBACK - ST SAV Bench</v>
          </cell>
          <cell r="D377">
            <v>202</v>
          </cell>
          <cell r="E377">
            <v>10</v>
          </cell>
          <cell r="F377">
            <v>1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3.03</v>
          </cell>
        </row>
        <row r="378">
          <cell r="C378" t="str">
            <v>ACCEL DEPR - PROV</v>
          </cell>
          <cell r="D378">
            <v>203</v>
          </cell>
          <cell r="E378">
            <v>10</v>
          </cell>
          <cell r="F378">
            <v>1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3.03</v>
          </cell>
        </row>
        <row r="379">
          <cell r="C379" t="str">
            <v>ACCEL DEPR - PROV - ST</v>
          </cell>
          <cell r="D379">
            <v>203</v>
          </cell>
          <cell r="E379">
            <v>10</v>
          </cell>
          <cell r="F379">
            <v>1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3.03</v>
          </cell>
        </row>
        <row r="380">
          <cell r="C380" t="str">
            <v>BASIS DIFFERENCES - FEEDBACK</v>
          </cell>
          <cell r="D380">
            <v>203</v>
          </cell>
          <cell r="E380">
            <v>10</v>
          </cell>
          <cell r="F380">
            <v>1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3.03</v>
          </cell>
        </row>
        <row r="381">
          <cell r="C381" t="str">
            <v>BASIS DIFFERENCES - FEEDBACK - STATE</v>
          </cell>
          <cell r="D381">
            <v>203</v>
          </cell>
          <cell r="E381">
            <v>10</v>
          </cell>
          <cell r="F381">
            <v>1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3.03</v>
          </cell>
        </row>
        <row r="382">
          <cell r="C382" t="str">
            <v>BASIS DIFFERENCES - PROV</v>
          </cell>
          <cell r="D382">
            <v>203</v>
          </cell>
          <cell r="E382">
            <v>10</v>
          </cell>
          <cell r="F382">
            <v>1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3.03</v>
          </cell>
        </row>
        <row r="383">
          <cell r="C383" t="str">
            <v>BASIS DIFFERENCES - PROV - STATE</v>
          </cell>
          <cell r="D383">
            <v>203</v>
          </cell>
          <cell r="E383">
            <v>10</v>
          </cell>
          <cell r="F383">
            <v>1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3.03</v>
          </cell>
        </row>
        <row r="384">
          <cell r="C384" t="str">
            <v>ITC AMORTIZATION 10%</v>
          </cell>
          <cell r="D384">
            <v>201</v>
          </cell>
          <cell r="E384">
            <v>10</v>
          </cell>
          <cell r="F384">
            <v>1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3.03</v>
          </cell>
        </row>
        <row r="385">
          <cell r="C385" t="str">
            <v>ITC AMORTIZATION 3%</v>
          </cell>
          <cell r="D385">
            <v>201</v>
          </cell>
          <cell r="E385">
            <v>10</v>
          </cell>
          <cell r="F385">
            <v>1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3.03</v>
          </cell>
        </row>
        <row r="386">
          <cell r="C386" t="str">
            <v>ITC AMORTIZATION 4%</v>
          </cell>
          <cell r="D386">
            <v>201</v>
          </cell>
          <cell r="E386">
            <v>10</v>
          </cell>
          <cell r="F386">
            <v>1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3.03</v>
          </cell>
        </row>
        <row r="387">
          <cell r="C387" t="str">
            <v>ITC_AMORT_ELECTRIC</v>
          </cell>
          <cell r="D387">
            <v>201</v>
          </cell>
          <cell r="E387">
            <v>10</v>
          </cell>
          <cell r="F387">
            <v>1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3.03</v>
          </cell>
        </row>
        <row r="388">
          <cell r="C388" t="str">
            <v>ITC_BASIS_ADJ_ELEC</v>
          </cell>
          <cell r="D388">
            <v>201</v>
          </cell>
          <cell r="E388">
            <v>10</v>
          </cell>
          <cell r="F388">
            <v>1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3.03</v>
          </cell>
        </row>
        <row r="389">
          <cell r="C389" t="str">
            <v>ITC_BASIS_ADJ_ELEC STATE</v>
          </cell>
          <cell r="D389">
            <v>201</v>
          </cell>
          <cell r="E389">
            <v>10</v>
          </cell>
          <cell r="F389">
            <v>1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3.03</v>
          </cell>
        </row>
        <row r="390">
          <cell r="C390" t="str">
            <v>NDBD_AFUDC_DEBT</v>
          </cell>
          <cell r="D390">
            <v>201</v>
          </cell>
          <cell r="E390">
            <v>10</v>
          </cell>
          <cell r="F390">
            <v>1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3.03</v>
          </cell>
        </row>
        <row r="391">
          <cell r="C391" t="str">
            <v>NDBD_AFUDC_DEBT STATE</v>
          </cell>
          <cell r="D391">
            <v>201</v>
          </cell>
          <cell r="E391">
            <v>10</v>
          </cell>
          <cell r="F391">
            <v>1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3.03</v>
          </cell>
        </row>
        <row r="392">
          <cell r="C392" t="str">
            <v>NDBD_AFUDC_EQUITY</v>
          </cell>
          <cell r="D392">
            <v>201</v>
          </cell>
          <cell r="E392">
            <v>10</v>
          </cell>
          <cell r="F392">
            <v>1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3.03</v>
          </cell>
        </row>
        <row r="393">
          <cell r="C393" t="str">
            <v>NDBD_AFUDC_EQUITY STATE</v>
          </cell>
          <cell r="D393">
            <v>201</v>
          </cell>
          <cell r="E393">
            <v>10</v>
          </cell>
          <cell r="F393">
            <v>1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3.03</v>
          </cell>
        </row>
        <row r="394">
          <cell r="C394" t="str">
            <v>NDBD_FT</v>
          </cell>
          <cell r="D394">
            <v>201</v>
          </cell>
          <cell r="E394">
            <v>10</v>
          </cell>
          <cell r="F394">
            <v>1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3.03</v>
          </cell>
        </row>
        <row r="395">
          <cell r="C395" t="str">
            <v>NDBD_FT STATE</v>
          </cell>
          <cell r="D395">
            <v>201</v>
          </cell>
          <cell r="E395">
            <v>10</v>
          </cell>
          <cell r="F395">
            <v>1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3.03</v>
          </cell>
        </row>
        <row r="396">
          <cell r="C396" t="str">
            <v>NDBD_FT STATE Jan07 Bench</v>
          </cell>
          <cell r="D396">
            <v>201</v>
          </cell>
          <cell r="E396">
            <v>10</v>
          </cell>
          <cell r="F396">
            <v>1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3.03</v>
          </cell>
        </row>
        <row r="397">
          <cell r="C397" t="str">
            <v>ACCEL DEPR - FEEDBACK</v>
          </cell>
          <cell r="D397">
            <v>203</v>
          </cell>
          <cell r="E397">
            <v>20</v>
          </cell>
          <cell r="F397">
            <v>1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3.03</v>
          </cell>
        </row>
        <row r="398">
          <cell r="C398" t="str">
            <v>ACCEL DEPR - PROV</v>
          </cell>
          <cell r="D398">
            <v>203</v>
          </cell>
          <cell r="E398">
            <v>20</v>
          </cell>
          <cell r="F398">
            <v>1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3.03</v>
          </cell>
        </row>
        <row r="399">
          <cell r="C399" t="str">
            <v>ACCEL DEPR - PROV - ST</v>
          </cell>
          <cell r="D399">
            <v>203</v>
          </cell>
          <cell r="E399">
            <v>20</v>
          </cell>
          <cell r="F399">
            <v>1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3.03</v>
          </cell>
        </row>
        <row r="400">
          <cell r="C400" t="str">
            <v>BASIS DIFFERENCES - FEEDBACK</v>
          </cell>
          <cell r="D400">
            <v>203</v>
          </cell>
          <cell r="E400">
            <v>20</v>
          </cell>
          <cell r="F400">
            <v>1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3.03</v>
          </cell>
        </row>
        <row r="401">
          <cell r="C401" t="str">
            <v>BASIS DIFFERENCES - FEEDBACK - STATE</v>
          </cell>
          <cell r="D401">
            <v>203</v>
          </cell>
          <cell r="E401">
            <v>20</v>
          </cell>
          <cell r="F401">
            <v>1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3.03</v>
          </cell>
        </row>
        <row r="402">
          <cell r="C402" t="str">
            <v>BASIS DIFFERENCES - PROV</v>
          </cell>
          <cell r="D402">
            <v>203</v>
          </cell>
          <cell r="E402">
            <v>20</v>
          </cell>
          <cell r="F402">
            <v>1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3.03</v>
          </cell>
        </row>
        <row r="403">
          <cell r="C403" t="str">
            <v>BASIS DIFFERENCES - PROV - STATE</v>
          </cell>
          <cell r="D403">
            <v>203</v>
          </cell>
          <cell r="E403">
            <v>20</v>
          </cell>
          <cell r="F403">
            <v>1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3.03</v>
          </cell>
        </row>
        <row r="404">
          <cell r="C404" t="str">
            <v>ITC_AMORT_ELECTRIC</v>
          </cell>
          <cell r="D404">
            <v>201</v>
          </cell>
          <cell r="E404">
            <v>20</v>
          </cell>
          <cell r="F404">
            <v>1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3.03</v>
          </cell>
        </row>
        <row r="405">
          <cell r="C405" t="str">
            <v>ITC_BASIS_ADJ_ELEC</v>
          </cell>
          <cell r="D405">
            <v>201</v>
          </cell>
          <cell r="E405">
            <v>20</v>
          </cell>
          <cell r="F405">
            <v>1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3.03</v>
          </cell>
        </row>
        <row r="406">
          <cell r="C406" t="str">
            <v>ITC_BASIS_ADJ_ELEC STATE</v>
          </cell>
          <cell r="D406">
            <v>201</v>
          </cell>
          <cell r="E406">
            <v>20</v>
          </cell>
          <cell r="F406">
            <v>1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3.03</v>
          </cell>
        </row>
        <row r="407">
          <cell r="C407" t="str">
            <v>NDBD_AFUDC_DEBT</v>
          </cell>
          <cell r="D407">
            <v>201</v>
          </cell>
          <cell r="E407">
            <v>20</v>
          </cell>
          <cell r="F407">
            <v>1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3.03</v>
          </cell>
        </row>
        <row r="408">
          <cell r="C408" t="str">
            <v>NDBD_AFUDC_DEBT STATE</v>
          </cell>
          <cell r="D408">
            <v>201</v>
          </cell>
          <cell r="E408">
            <v>20</v>
          </cell>
          <cell r="F408">
            <v>1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3.03</v>
          </cell>
        </row>
        <row r="409">
          <cell r="C409" t="str">
            <v>NDBD_AFUDC_EQUITY</v>
          </cell>
          <cell r="D409">
            <v>201</v>
          </cell>
          <cell r="E409">
            <v>20</v>
          </cell>
          <cell r="F409">
            <v>1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3.03</v>
          </cell>
        </row>
        <row r="410">
          <cell r="C410" t="str">
            <v>NDBD_AFUDC_EQUITY STATE</v>
          </cell>
          <cell r="D410">
            <v>201</v>
          </cell>
          <cell r="E410">
            <v>20</v>
          </cell>
          <cell r="F410">
            <v>1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3.03</v>
          </cell>
        </row>
        <row r="411">
          <cell r="C411" t="str">
            <v>NDBD_FT</v>
          </cell>
          <cell r="D411">
            <v>201</v>
          </cell>
          <cell r="E411">
            <v>20</v>
          </cell>
          <cell r="F411">
            <v>1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3.03</v>
          </cell>
        </row>
        <row r="412">
          <cell r="C412" t="str">
            <v>NDBD_FT STATE</v>
          </cell>
          <cell r="D412">
            <v>201</v>
          </cell>
          <cell r="E412">
            <v>20</v>
          </cell>
          <cell r="F412">
            <v>1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3.03</v>
          </cell>
        </row>
        <row r="413">
          <cell r="C413" t="str">
            <v>ACCEL DEPR - FEEDBACK</v>
          </cell>
          <cell r="D413">
            <v>203</v>
          </cell>
          <cell r="E413">
            <v>30</v>
          </cell>
          <cell r="F413">
            <v>1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3.03</v>
          </cell>
        </row>
        <row r="414">
          <cell r="C414" t="str">
            <v>ACCEL DEPR - FEEDBACK - ST</v>
          </cell>
          <cell r="D414">
            <v>203</v>
          </cell>
          <cell r="E414">
            <v>30</v>
          </cell>
          <cell r="F414">
            <v>1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3.03</v>
          </cell>
        </row>
        <row r="415">
          <cell r="C415" t="str">
            <v>ACCEL DEPR - PROV</v>
          </cell>
          <cell r="D415">
            <v>203</v>
          </cell>
          <cell r="E415">
            <v>30</v>
          </cell>
          <cell r="F415">
            <v>1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3.03</v>
          </cell>
        </row>
        <row r="416">
          <cell r="C416" t="str">
            <v>ACCEL DEPR - PROV - ST</v>
          </cell>
          <cell r="D416">
            <v>203</v>
          </cell>
          <cell r="E416">
            <v>30</v>
          </cell>
          <cell r="F416">
            <v>1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3.03</v>
          </cell>
        </row>
        <row r="417">
          <cell r="C417" t="str">
            <v>AFUDC_EQUITY</v>
          </cell>
          <cell r="D417">
            <v>201</v>
          </cell>
          <cell r="E417">
            <v>30</v>
          </cell>
          <cell r="F417">
            <v>1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3.03</v>
          </cell>
        </row>
        <row r="418">
          <cell r="C418" t="str">
            <v>AMORTIZATION OF ITC NU</v>
          </cell>
          <cell r="D418">
            <v>200</v>
          </cell>
          <cell r="E418">
            <v>30</v>
          </cell>
          <cell r="F418">
            <v>1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3.03</v>
          </cell>
        </row>
        <row r="419">
          <cell r="C419" t="str">
            <v>BASIS DIFFERENCES - FEEDBACK</v>
          </cell>
          <cell r="D419">
            <v>203</v>
          </cell>
          <cell r="E419">
            <v>30</v>
          </cell>
          <cell r="F419">
            <v>1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3.03</v>
          </cell>
        </row>
        <row r="420">
          <cell r="C420" t="str">
            <v>BASIS DIFFERENCES - FEEDBACK - STATE</v>
          </cell>
          <cell r="D420">
            <v>203</v>
          </cell>
          <cell r="E420">
            <v>30</v>
          </cell>
          <cell r="F420">
            <v>1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3.03</v>
          </cell>
        </row>
        <row r="421">
          <cell r="C421" t="str">
            <v>BASIS DIFFERENCES - PROV</v>
          </cell>
          <cell r="D421">
            <v>203</v>
          </cell>
          <cell r="E421">
            <v>30</v>
          </cell>
          <cell r="F421">
            <v>1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3.03</v>
          </cell>
        </row>
        <row r="422">
          <cell r="C422" t="str">
            <v>BASIS DIFFERENCES - PROV - STATE</v>
          </cell>
          <cell r="D422">
            <v>203</v>
          </cell>
          <cell r="E422">
            <v>30</v>
          </cell>
          <cell r="F422">
            <v>1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3.03</v>
          </cell>
        </row>
        <row r="423">
          <cell r="C423" t="str">
            <v>ITC_AMORT_ELECTRIC</v>
          </cell>
          <cell r="D423">
            <v>201</v>
          </cell>
          <cell r="E423">
            <v>30</v>
          </cell>
          <cell r="F423">
            <v>1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3.03</v>
          </cell>
        </row>
        <row r="424">
          <cell r="C424" t="str">
            <v>ITC_BASIS_ADJ_ELEC</v>
          </cell>
          <cell r="D424">
            <v>201</v>
          </cell>
          <cell r="E424">
            <v>30</v>
          </cell>
          <cell r="F424">
            <v>1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3.03</v>
          </cell>
        </row>
        <row r="425">
          <cell r="C425" t="str">
            <v>ITC_BASIS_ADJ_ELEC STATE</v>
          </cell>
          <cell r="D425">
            <v>201</v>
          </cell>
          <cell r="E425">
            <v>30</v>
          </cell>
          <cell r="F425">
            <v>1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3.03</v>
          </cell>
        </row>
        <row r="426">
          <cell r="C426" t="str">
            <v>NDBD_AFUDC_DEBT</v>
          </cell>
          <cell r="D426">
            <v>201</v>
          </cell>
          <cell r="E426">
            <v>30</v>
          </cell>
          <cell r="F426">
            <v>1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3.03</v>
          </cell>
        </row>
        <row r="427">
          <cell r="C427" t="str">
            <v>NDBD_FT</v>
          </cell>
          <cell r="D427">
            <v>201</v>
          </cell>
          <cell r="E427">
            <v>30</v>
          </cell>
          <cell r="F427">
            <v>1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3.03</v>
          </cell>
        </row>
        <row r="428">
          <cell r="C428" t="str">
            <v>ACCEL DEPR - FEEDBACK</v>
          </cell>
          <cell r="D428">
            <v>203</v>
          </cell>
          <cell r="E428">
            <v>50</v>
          </cell>
          <cell r="F428">
            <v>1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3.03</v>
          </cell>
        </row>
        <row r="429">
          <cell r="C429" t="str">
            <v>ACCEL DEPR - FEEDBACK - ST</v>
          </cell>
          <cell r="D429">
            <v>203</v>
          </cell>
          <cell r="E429">
            <v>50</v>
          </cell>
          <cell r="F429">
            <v>1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3.03</v>
          </cell>
        </row>
        <row r="430">
          <cell r="C430" t="str">
            <v>ACCEL DEPR - FEEDBACK - ST SAV Bench</v>
          </cell>
          <cell r="D430">
            <v>202</v>
          </cell>
          <cell r="E430">
            <v>50</v>
          </cell>
          <cell r="F430">
            <v>1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3.03</v>
          </cell>
        </row>
        <row r="431">
          <cell r="C431" t="str">
            <v>ACCEL DEPR - PROV</v>
          </cell>
          <cell r="D431">
            <v>203</v>
          </cell>
          <cell r="E431">
            <v>50</v>
          </cell>
          <cell r="F431">
            <v>1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3.03</v>
          </cell>
        </row>
        <row r="432">
          <cell r="C432" t="str">
            <v>ACCEL DEPR - PROV - ST</v>
          </cell>
          <cell r="D432">
            <v>203</v>
          </cell>
          <cell r="E432">
            <v>50</v>
          </cell>
          <cell r="F432">
            <v>1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3.03</v>
          </cell>
        </row>
        <row r="433">
          <cell r="C433" t="str">
            <v>BASIS DIFFERENCES - FEEDBACK</v>
          </cell>
          <cell r="D433">
            <v>203</v>
          </cell>
          <cell r="E433">
            <v>50</v>
          </cell>
          <cell r="F433">
            <v>1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3.03</v>
          </cell>
        </row>
        <row r="434">
          <cell r="C434" t="str">
            <v>BASIS DIFFERENCES - FEEDBACK - STATE</v>
          </cell>
          <cell r="D434">
            <v>203</v>
          </cell>
          <cell r="E434">
            <v>50</v>
          </cell>
          <cell r="F434">
            <v>1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3.03</v>
          </cell>
        </row>
        <row r="435">
          <cell r="C435" t="str">
            <v>BASIS DIFFERENCES - PROV</v>
          </cell>
          <cell r="D435">
            <v>203</v>
          </cell>
          <cell r="E435">
            <v>50</v>
          </cell>
          <cell r="F435">
            <v>1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3.03</v>
          </cell>
        </row>
        <row r="436">
          <cell r="C436" t="str">
            <v>BASIS DIFFERENCES - PROV - STATE</v>
          </cell>
          <cell r="D436">
            <v>203</v>
          </cell>
          <cell r="E436">
            <v>50</v>
          </cell>
          <cell r="F436">
            <v>1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3.03</v>
          </cell>
        </row>
        <row r="437">
          <cell r="C437" t="str">
            <v>ITC_AMORT_ELECTRIC</v>
          </cell>
          <cell r="D437">
            <v>201</v>
          </cell>
          <cell r="E437">
            <v>50</v>
          </cell>
          <cell r="F437">
            <v>1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3.03</v>
          </cell>
        </row>
        <row r="438">
          <cell r="C438" t="str">
            <v>ITC_BASIS_ADJ_ELEC</v>
          </cell>
          <cell r="D438">
            <v>201</v>
          </cell>
          <cell r="E438">
            <v>50</v>
          </cell>
          <cell r="F438">
            <v>1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3.03</v>
          </cell>
        </row>
        <row r="439">
          <cell r="C439" t="str">
            <v>ITC_BASIS_ADJ_ELEC STATE</v>
          </cell>
          <cell r="D439">
            <v>201</v>
          </cell>
          <cell r="E439">
            <v>50</v>
          </cell>
          <cell r="F439">
            <v>1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3.03</v>
          </cell>
        </row>
        <row r="440">
          <cell r="C440" t="str">
            <v>NDBD_AFUDC_DEBT</v>
          </cell>
          <cell r="D440">
            <v>201</v>
          </cell>
          <cell r="E440">
            <v>50</v>
          </cell>
          <cell r="F440">
            <v>1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3.03</v>
          </cell>
        </row>
        <row r="441">
          <cell r="C441" t="str">
            <v>NDBD_AFUDC_DEBT STATE</v>
          </cell>
          <cell r="D441">
            <v>201</v>
          </cell>
          <cell r="E441">
            <v>50</v>
          </cell>
          <cell r="F441">
            <v>1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3.03</v>
          </cell>
        </row>
        <row r="442">
          <cell r="C442" t="str">
            <v>NDBD_AFUDC_EQUITY</v>
          </cell>
          <cell r="D442">
            <v>201</v>
          </cell>
          <cell r="E442">
            <v>50</v>
          </cell>
          <cell r="F442">
            <v>1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3.03</v>
          </cell>
        </row>
        <row r="443">
          <cell r="C443" t="str">
            <v>NDBD_AFUDC_EQUITY STATE</v>
          </cell>
          <cell r="D443">
            <v>201</v>
          </cell>
          <cell r="E443">
            <v>50</v>
          </cell>
          <cell r="F443">
            <v>1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3.03</v>
          </cell>
        </row>
        <row r="444">
          <cell r="C444" t="str">
            <v>NDBD_FT</v>
          </cell>
          <cell r="D444">
            <v>201</v>
          </cell>
          <cell r="E444">
            <v>50</v>
          </cell>
          <cell r="F444">
            <v>1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3.03</v>
          </cell>
        </row>
        <row r="445">
          <cell r="C445" t="str">
            <v>NDBD_FT STATE</v>
          </cell>
          <cell r="D445">
            <v>201</v>
          </cell>
          <cell r="E445">
            <v>50</v>
          </cell>
          <cell r="F445">
            <v>1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3.03</v>
          </cell>
        </row>
        <row r="446">
          <cell r="C446" t="str">
            <v>FIN 48 - CREDIT ADJ - FEDERAL</v>
          </cell>
          <cell r="D446">
            <v>48</v>
          </cell>
          <cell r="E446">
            <v>10</v>
          </cell>
          <cell r="F446">
            <v>3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3.03</v>
          </cell>
        </row>
        <row r="447">
          <cell r="C447" t="str">
            <v>FIN 48 - CREDIT ADJ - FEDERAL OFFSET</v>
          </cell>
          <cell r="D447">
            <v>48</v>
          </cell>
          <cell r="E447">
            <v>10</v>
          </cell>
          <cell r="F447">
            <v>1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3.03</v>
          </cell>
        </row>
        <row r="448">
          <cell r="C448" t="str">
            <v>MACON TERMINAL IMPAIRMENT LOSS</v>
          </cell>
          <cell r="D448">
            <v>204</v>
          </cell>
          <cell r="E448">
            <v>10</v>
          </cell>
          <cell r="F448">
            <v>1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3.03</v>
          </cell>
        </row>
        <row r="449">
          <cell r="C449" t="str">
            <v>ACCEL DEPR - PROV</v>
          </cell>
          <cell r="D449">
            <v>203</v>
          </cell>
          <cell r="E449">
            <v>30</v>
          </cell>
          <cell r="F449">
            <v>1</v>
          </cell>
          <cell r="G449">
            <v>-136442</v>
          </cell>
          <cell r="H449">
            <v>-136442</v>
          </cell>
          <cell r="I449">
            <v>-27030.959999999999</v>
          </cell>
          <cell r="J449">
            <v>-27030.959999999999</v>
          </cell>
          <cell r="K449">
            <v>-7723.13</v>
          </cell>
          <cell r="L449">
            <v>-7723.13</v>
          </cell>
          <cell r="M449">
            <v>-34754.089999999997</v>
          </cell>
          <cell r="N449">
            <v>-34754.089999999997</v>
          </cell>
          <cell r="O449">
            <v>3.03</v>
          </cell>
        </row>
        <row r="450">
          <cell r="C450" t="str">
            <v>INTEREST ACCRUED ON AUDITS</v>
          </cell>
          <cell r="D450">
            <v>204</v>
          </cell>
          <cell r="E450">
            <v>30</v>
          </cell>
          <cell r="F450">
            <v>1</v>
          </cell>
          <cell r="G450">
            <v>50</v>
          </cell>
          <cell r="H450">
            <v>50</v>
          </cell>
          <cell r="I450">
            <v>7.66</v>
          </cell>
          <cell r="J450">
            <v>7.66</v>
          </cell>
          <cell r="K450">
            <v>2.83</v>
          </cell>
          <cell r="L450">
            <v>2.83</v>
          </cell>
          <cell r="M450">
            <v>10.49</v>
          </cell>
          <cell r="N450">
            <v>10.49</v>
          </cell>
          <cell r="O450">
            <v>3.03</v>
          </cell>
        </row>
        <row r="451">
          <cell r="C451" t="str">
            <v>PLANT-RELATED OUTSIDE POWERTAX ADJ</v>
          </cell>
          <cell r="D451">
            <v>203</v>
          </cell>
          <cell r="E451">
            <v>30</v>
          </cell>
          <cell r="F451">
            <v>1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3.03</v>
          </cell>
        </row>
      </sheetData>
      <sheetData sheetId="4">
        <row r="1">
          <cell r="A1" t="str">
            <v>FERCSUB</v>
          </cell>
          <cell r="B1" t="str">
            <v>FERCSUB Descr</v>
          </cell>
          <cell r="C1" t="str">
            <v>Actual ...Jan 18-Mar 18...</v>
          </cell>
          <cell r="D1" t="str">
            <v>Actual ...Jan 18-Mar 18...</v>
          </cell>
        </row>
        <row r="2">
          <cell r="A2">
            <v>10115100</v>
          </cell>
          <cell r="B2" t="str">
            <v>PROP UNDER CAPITAL LEASE</v>
          </cell>
          <cell r="C2">
            <v>205867826.00999999</v>
          </cell>
          <cell r="D2">
            <v>205867826.00999999</v>
          </cell>
        </row>
        <row r="3">
          <cell r="A3">
            <v>10800011</v>
          </cell>
          <cell r="B3" t="str">
            <v>ACCUM PROV DEPR - DAHLBERG</v>
          </cell>
          <cell r="C3">
            <v>-5724062.0999999996</v>
          </cell>
          <cell r="D3">
            <v>-5724062.0999999996</v>
          </cell>
        </row>
        <row r="4">
          <cell r="A4">
            <v>10800012</v>
          </cell>
          <cell r="B4" t="str">
            <v>ACCUM PROV DEPR - W. GEORGIA</v>
          </cell>
          <cell r="C4">
            <v>-25367414.800000001</v>
          </cell>
          <cell r="D4">
            <v>-25367414.800000001</v>
          </cell>
        </row>
        <row r="5">
          <cell r="A5">
            <v>12800920</v>
          </cell>
          <cell r="B5" t="str">
            <v>PREPAID EXPENSES - PENSIONS</v>
          </cell>
          <cell r="C5">
            <v>1078760149</v>
          </cell>
          <cell r="D5">
            <v>1078760149</v>
          </cell>
        </row>
        <row r="6">
          <cell r="A6">
            <v>14200902</v>
          </cell>
          <cell r="B6" t="str">
            <v>CUST AR-FUEL UNDER RV-RTRN-PP</v>
          </cell>
          <cell r="C6">
            <v>0</v>
          </cell>
          <cell r="D6">
            <v>0</v>
          </cell>
        </row>
        <row r="7">
          <cell r="A7">
            <v>14200904</v>
          </cell>
          <cell r="B7" t="str">
            <v>CUST AR-FUEL UNDER RV-RTL</v>
          </cell>
          <cell r="C7">
            <v>155756669.80000001</v>
          </cell>
          <cell r="D7">
            <v>155756669.80000001</v>
          </cell>
        </row>
        <row r="8">
          <cell r="A8">
            <v>14200958</v>
          </cell>
          <cell r="B8" t="str">
            <v>CUST AR-NCCR UNDER RECOV-CUR</v>
          </cell>
          <cell r="C8">
            <v>0</v>
          </cell>
          <cell r="D8">
            <v>0</v>
          </cell>
        </row>
        <row r="9">
          <cell r="A9">
            <v>14400001</v>
          </cell>
          <cell r="B9" t="str">
            <v>ACCUM PROV UNCOLL-ELECTRIC</v>
          </cell>
          <cell r="C9">
            <v>-2458775</v>
          </cell>
          <cell r="D9">
            <v>-2458775</v>
          </cell>
        </row>
        <row r="10">
          <cell r="A10">
            <v>15800101</v>
          </cell>
          <cell r="B10" t="str">
            <v>ALLOWANCE INVENTORY</v>
          </cell>
          <cell r="C10">
            <v>0</v>
          </cell>
          <cell r="D10">
            <v>0</v>
          </cell>
        </row>
        <row r="11">
          <cell r="A11">
            <v>15810003</v>
          </cell>
          <cell r="B11" t="str">
            <v>ALLOW INV - NOX</v>
          </cell>
          <cell r="C11">
            <v>0</v>
          </cell>
          <cell r="D11">
            <v>0</v>
          </cell>
        </row>
        <row r="12">
          <cell r="A12">
            <v>15810004</v>
          </cell>
          <cell r="B12" t="str">
            <v>ALLOW INV - SO2</v>
          </cell>
          <cell r="C12">
            <v>7359488.5999999996</v>
          </cell>
          <cell r="D12">
            <v>7359488.5999999996</v>
          </cell>
        </row>
        <row r="13">
          <cell r="A13">
            <v>15811200</v>
          </cell>
          <cell r="B13" t="str">
            <v>ALLOW INV-SEASONAL NOX</v>
          </cell>
          <cell r="C13">
            <v>0</v>
          </cell>
          <cell r="D13">
            <v>0</v>
          </cell>
        </row>
        <row r="14">
          <cell r="A14">
            <v>15820001</v>
          </cell>
          <cell r="B14" t="str">
            <v>ALLOWANCES WITHHELD</v>
          </cell>
          <cell r="C14">
            <v>0</v>
          </cell>
          <cell r="D14">
            <v>0</v>
          </cell>
        </row>
        <row r="15">
          <cell r="A15">
            <v>16500070</v>
          </cell>
          <cell r="B15" t="str">
            <v>PPY EXP-LEVELIZATION-SPC</v>
          </cell>
          <cell r="C15">
            <v>3733838.5</v>
          </cell>
          <cell r="D15">
            <v>3733838.5</v>
          </cell>
        </row>
        <row r="16">
          <cell r="A16">
            <v>16500075</v>
          </cell>
          <cell r="B16" t="str">
            <v>PPY EXPENSE-LEVELIZATION</v>
          </cell>
          <cell r="C16">
            <v>4831596.13</v>
          </cell>
          <cell r="D16">
            <v>4831596.13</v>
          </cell>
        </row>
        <row r="17">
          <cell r="A17">
            <v>16500076</v>
          </cell>
          <cell r="B17" t="str">
            <v>PPY EXP LEVLZN-NONCURR12MOS</v>
          </cell>
          <cell r="C17">
            <v>21372222.780000001</v>
          </cell>
          <cell r="D17">
            <v>21372222.780000001</v>
          </cell>
        </row>
        <row r="18">
          <cell r="A18">
            <v>17300021</v>
          </cell>
          <cell r="B18" t="str">
            <v>ACCR UTIL REV-UNBILL-FLAT BILL</v>
          </cell>
          <cell r="C18">
            <v>13206221.32</v>
          </cell>
          <cell r="D18">
            <v>13206221.32</v>
          </cell>
        </row>
        <row r="19">
          <cell r="A19">
            <v>17500100</v>
          </cell>
          <cell r="B19" t="str">
            <v>DERIVATIVE INVESTMENT ASSET-CURRENT</v>
          </cell>
          <cell r="C19">
            <v>0</v>
          </cell>
          <cell r="D19">
            <v>0</v>
          </cell>
        </row>
        <row r="20">
          <cell r="A20">
            <v>17501110</v>
          </cell>
          <cell r="B20" t="str">
            <v>DERIV ASSET NHDG-ST-CMDTY-GAS</v>
          </cell>
          <cell r="C20">
            <v>0</v>
          </cell>
          <cell r="D20">
            <v>0</v>
          </cell>
        </row>
        <row r="21">
          <cell r="A21">
            <v>17501130</v>
          </cell>
          <cell r="B21" t="str">
            <v>DERIV ASSET NHDG-ST-CMDTY-ELEC</v>
          </cell>
          <cell r="C21">
            <v>56636.32</v>
          </cell>
          <cell r="D21">
            <v>56636.32</v>
          </cell>
        </row>
        <row r="22">
          <cell r="A22">
            <v>17501150</v>
          </cell>
          <cell r="B22" t="str">
            <v>DA-NHDG-ST-CMTY-MSC-PRICE PROT</v>
          </cell>
          <cell r="C22">
            <v>543.46</v>
          </cell>
          <cell r="D22">
            <v>543.46</v>
          </cell>
        </row>
        <row r="23">
          <cell r="A23">
            <v>17505130</v>
          </cell>
          <cell r="B23" t="str">
            <v>DERIV ASSET NHEDGE-LT CMDTY-ELEC</v>
          </cell>
          <cell r="C23">
            <v>0</v>
          </cell>
          <cell r="D23">
            <v>0</v>
          </cell>
        </row>
        <row r="24">
          <cell r="A24">
            <v>18230080</v>
          </cell>
          <cell r="B24" t="str">
            <v>HAMMOND COOLING TOWER RENTAL</v>
          </cell>
          <cell r="C24">
            <v>0</v>
          </cell>
          <cell r="D24">
            <v>0</v>
          </cell>
        </row>
        <row r="25">
          <cell r="A25">
            <v>18230082</v>
          </cell>
          <cell r="B25" t="str">
            <v>HAMMOND COOLING TOWER CURRENT</v>
          </cell>
          <cell r="C25">
            <v>0</v>
          </cell>
          <cell r="D25">
            <v>0</v>
          </cell>
        </row>
        <row r="26">
          <cell r="A26">
            <v>18230111</v>
          </cell>
          <cell r="B26" t="str">
            <v>OTH REG ASSET-DEF INT-241 BLDG</v>
          </cell>
          <cell r="C26">
            <v>0</v>
          </cell>
          <cell r="D26">
            <v>0</v>
          </cell>
        </row>
        <row r="27">
          <cell r="A27">
            <v>18230130</v>
          </cell>
          <cell r="B27" t="str">
            <v>OTH REG ASSET -MITCHELL 4C NBV DEFERRED</v>
          </cell>
          <cell r="C27">
            <v>0</v>
          </cell>
          <cell r="D27">
            <v>0</v>
          </cell>
        </row>
        <row r="28">
          <cell r="A28">
            <v>18230131</v>
          </cell>
          <cell r="B28" t="str">
            <v>OTH REG ASSET -MITCHELL 4C NBV CURRENT</v>
          </cell>
          <cell r="C28">
            <v>0</v>
          </cell>
          <cell r="D28">
            <v>0</v>
          </cell>
        </row>
        <row r="29">
          <cell r="A29">
            <v>18230619</v>
          </cell>
          <cell r="B29" t="str">
            <v>OTH REG ASSET-NUC OUT NORMLZTN-CURRENT</v>
          </cell>
          <cell r="C29">
            <v>26525112.23</v>
          </cell>
          <cell r="D29">
            <v>26525112.23</v>
          </cell>
        </row>
        <row r="30">
          <cell r="A30">
            <v>18230620</v>
          </cell>
          <cell r="B30" t="str">
            <v>OTH REG ASSET-NUC OUT NORMLZTN-NON CURRENT</v>
          </cell>
          <cell r="C30">
            <v>13775371.83</v>
          </cell>
          <cell r="D30">
            <v>13775371.83</v>
          </cell>
        </row>
        <row r="31">
          <cell r="A31">
            <v>18230621</v>
          </cell>
          <cell r="B31" t="str">
            <v>ORA-INSPCT NORMLZTN-MCTSH CT 1</v>
          </cell>
          <cell r="C31">
            <v>0</v>
          </cell>
          <cell r="D31">
            <v>0</v>
          </cell>
        </row>
        <row r="32">
          <cell r="A32">
            <v>18230622</v>
          </cell>
          <cell r="B32" t="str">
            <v>ORA-INSPCT NORMLZTN-MCTSH CT 2</v>
          </cell>
          <cell r="C32">
            <v>0</v>
          </cell>
          <cell r="D32">
            <v>0</v>
          </cell>
        </row>
        <row r="33">
          <cell r="A33">
            <v>18230623</v>
          </cell>
          <cell r="B33" t="str">
            <v>ORA-INSPCT NORMLZTN-MCTSH CT 3</v>
          </cell>
          <cell r="C33">
            <v>0</v>
          </cell>
          <cell r="D33">
            <v>0</v>
          </cell>
        </row>
        <row r="34">
          <cell r="A34">
            <v>18230624</v>
          </cell>
          <cell r="B34" t="str">
            <v>ORA-INSPCT NORMLZTN-MCTSH CT 4</v>
          </cell>
          <cell r="C34">
            <v>0</v>
          </cell>
          <cell r="D34">
            <v>0</v>
          </cell>
        </row>
        <row r="35">
          <cell r="A35">
            <v>18230625</v>
          </cell>
          <cell r="B35" t="str">
            <v>ORA-INSPCT NORMLZTN-MCTSH CT 5</v>
          </cell>
          <cell r="C35">
            <v>0</v>
          </cell>
          <cell r="D35">
            <v>0</v>
          </cell>
        </row>
        <row r="36">
          <cell r="A36">
            <v>18230626</v>
          </cell>
          <cell r="B36" t="str">
            <v>ORA-INSPCT NORMLZTN-MCTSH CT 6</v>
          </cell>
          <cell r="C36">
            <v>0</v>
          </cell>
          <cell r="D36">
            <v>0</v>
          </cell>
        </row>
        <row r="37">
          <cell r="A37">
            <v>18230627</v>
          </cell>
          <cell r="B37" t="str">
            <v>ORA-INSPCT NORMLZTN-MCTSH CT 7</v>
          </cell>
          <cell r="C37">
            <v>0</v>
          </cell>
          <cell r="D37">
            <v>0</v>
          </cell>
        </row>
        <row r="38">
          <cell r="A38">
            <v>18230628</v>
          </cell>
          <cell r="B38" t="str">
            <v>ORA-INSPCT NORMLZTN-MCTSH CT 8</v>
          </cell>
          <cell r="C38">
            <v>0</v>
          </cell>
          <cell r="D38">
            <v>0</v>
          </cell>
        </row>
        <row r="39">
          <cell r="A39">
            <v>18230629</v>
          </cell>
          <cell r="B39" t="str">
            <v>ORA-INSPCT NORMLZTN-MCTSH CC</v>
          </cell>
          <cell r="C39">
            <v>0</v>
          </cell>
          <cell r="D39">
            <v>0</v>
          </cell>
        </row>
        <row r="40">
          <cell r="A40">
            <v>18230715</v>
          </cell>
          <cell r="B40" t="str">
            <v>ORA-ECCR DEFERRED</v>
          </cell>
          <cell r="C40">
            <v>0</v>
          </cell>
          <cell r="D40">
            <v>0</v>
          </cell>
        </row>
        <row r="41">
          <cell r="A41">
            <v>18230740</v>
          </cell>
          <cell r="B41" t="str">
            <v>OTH REG ASSET-GREEN ENERGY</v>
          </cell>
          <cell r="C41">
            <v>0</v>
          </cell>
          <cell r="D41">
            <v>0</v>
          </cell>
        </row>
        <row r="42">
          <cell r="A42">
            <v>18230801</v>
          </cell>
          <cell r="B42" t="str">
            <v>OTHER REG ASSET - OBSOLETE INV DEFERRED</v>
          </cell>
          <cell r="C42">
            <v>30866625.870000001</v>
          </cell>
          <cell r="D42">
            <v>30866625.870000001</v>
          </cell>
        </row>
        <row r="43">
          <cell r="A43">
            <v>18230803</v>
          </cell>
          <cell r="B43" t="str">
            <v>OTH REG ASSET-BRANCH 3 AND 4-OBSOLETE INV-DEFERRED</v>
          </cell>
          <cell r="C43">
            <v>0</v>
          </cell>
          <cell r="D43">
            <v>0</v>
          </cell>
        </row>
        <row r="44">
          <cell r="A44">
            <v>18230900</v>
          </cell>
          <cell r="B44" t="str">
            <v>OTH REG ASSET-OPRB</v>
          </cell>
          <cell r="C44">
            <v>3109376.86</v>
          </cell>
          <cell r="D44">
            <v>3109376.86</v>
          </cell>
        </row>
        <row r="45">
          <cell r="A45">
            <v>18230901</v>
          </cell>
          <cell r="B45" t="str">
            <v>OTH RA-NAT DISASTER RSRV-CUR</v>
          </cell>
          <cell r="C45">
            <v>29913927.370000001</v>
          </cell>
          <cell r="D45">
            <v>29913927.370000001</v>
          </cell>
        </row>
        <row r="46">
          <cell r="A46">
            <v>18230904</v>
          </cell>
          <cell r="B46" t="str">
            <v>OTH REG ASSET-OPRB-SNC</v>
          </cell>
          <cell r="C46">
            <v>1544612.06</v>
          </cell>
          <cell r="D46">
            <v>1544612.06</v>
          </cell>
        </row>
        <row r="47">
          <cell r="A47">
            <v>18230905</v>
          </cell>
          <cell r="B47" t="str">
            <v>OTH RA-NAT DISASTER RSRV-LT</v>
          </cell>
          <cell r="C47">
            <v>288401644.63999999</v>
          </cell>
          <cell r="D47">
            <v>288401644.63999999</v>
          </cell>
        </row>
        <row r="48">
          <cell r="A48">
            <v>18230920</v>
          </cell>
          <cell r="B48" t="str">
            <v>OTH REG ASSET - DSM DEF COSTS</v>
          </cell>
          <cell r="C48">
            <v>0</v>
          </cell>
          <cell r="D48">
            <v>0</v>
          </cell>
        </row>
        <row r="49">
          <cell r="A49">
            <v>18230921</v>
          </cell>
          <cell r="B49" t="str">
            <v>OTH REG ASSET - DSM CUR COSTS</v>
          </cell>
          <cell r="C49">
            <v>0</v>
          </cell>
          <cell r="D49">
            <v>0</v>
          </cell>
        </row>
        <row r="50">
          <cell r="A50">
            <v>18230932</v>
          </cell>
          <cell r="B50" t="str">
            <v>OTH REG ASSET-MCDONOUGH CUR</v>
          </cell>
          <cell r="C50">
            <v>0</v>
          </cell>
          <cell r="D50">
            <v>0</v>
          </cell>
        </row>
        <row r="51">
          <cell r="A51">
            <v>18230933</v>
          </cell>
          <cell r="B51" t="str">
            <v>OTH REG ASSET-MCDONOUGH 6 COSTS CURRENT</v>
          </cell>
          <cell r="C51">
            <v>0</v>
          </cell>
          <cell r="D51">
            <v>0</v>
          </cell>
        </row>
        <row r="52">
          <cell r="A52">
            <v>18230935</v>
          </cell>
          <cell r="B52" t="str">
            <v>OTH REG ASSET-EN CWIP-DECERT UNITS CURRENT</v>
          </cell>
          <cell r="C52">
            <v>7267761.1600000001</v>
          </cell>
          <cell r="D52">
            <v>7267761.1600000001</v>
          </cell>
        </row>
        <row r="53">
          <cell r="A53">
            <v>18230936</v>
          </cell>
          <cell r="B53" t="str">
            <v>OTH REG ASSET-EN CWIP-DECERT UNITS DEFERRED</v>
          </cell>
          <cell r="C53">
            <v>27254104.489999998</v>
          </cell>
          <cell r="D53">
            <v>27254104.489999998</v>
          </cell>
        </row>
        <row r="54">
          <cell r="A54">
            <v>18230937</v>
          </cell>
          <cell r="B54" t="str">
            <v>OTH REG ASSET-MITCHELL 3 CWIP-CURRENT</v>
          </cell>
          <cell r="C54">
            <v>0</v>
          </cell>
          <cell r="D54">
            <v>0</v>
          </cell>
        </row>
        <row r="55">
          <cell r="A55">
            <v>18230938</v>
          </cell>
          <cell r="B55" t="str">
            <v>OTH REG ASSET-MITCHELL 3 CWIP-DEFERRED</v>
          </cell>
          <cell r="C55">
            <v>0</v>
          </cell>
          <cell r="D55">
            <v>0</v>
          </cell>
        </row>
        <row r="56">
          <cell r="A56">
            <v>18230939</v>
          </cell>
          <cell r="B56" t="str">
            <v>OTH REG ASSET-BOWEN SDE CWIP-CURRENT</v>
          </cell>
          <cell r="C56">
            <v>0</v>
          </cell>
          <cell r="D56">
            <v>0</v>
          </cell>
        </row>
        <row r="57">
          <cell r="A57">
            <v>18230940</v>
          </cell>
          <cell r="B57" t="str">
            <v>OTH REG ASSET-BOWEN SDE CWIP-DEFERRED</v>
          </cell>
          <cell r="C57">
            <v>0</v>
          </cell>
          <cell r="D57">
            <v>0</v>
          </cell>
        </row>
        <row r="58">
          <cell r="A58">
            <v>18230941</v>
          </cell>
          <cell r="B58" t="str">
            <v>OTH REG ASSET-BRANCH DEFERRED</v>
          </cell>
          <cell r="C58">
            <v>82618542.109999999</v>
          </cell>
          <cell r="D58">
            <v>82618542.109999999</v>
          </cell>
        </row>
        <row r="59">
          <cell r="A59">
            <v>18230942</v>
          </cell>
          <cell r="B59" t="str">
            <v>OTH REG ASSET-BRANCH CURRENT</v>
          </cell>
          <cell r="C59">
            <v>17692336.640000001</v>
          </cell>
          <cell r="D59">
            <v>17692336.640000001</v>
          </cell>
        </row>
        <row r="60">
          <cell r="A60">
            <v>18230943</v>
          </cell>
          <cell r="B60" t="str">
            <v>OTH REG ASSET-BOULEVARD DEFERRED</v>
          </cell>
          <cell r="C60">
            <v>0</v>
          </cell>
          <cell r="D60">
            <v>0</v>
          </cell>
        </row>
        <row r="61">
          <cell r="A61">
            <v>18230944</v>
          </cell>
          <cell r="B61" t="str">
            <v>OTH REG ASSET-BOULEVARD CURRENT</v>
          </cell>
          <cell r="C61">
            <v>0</v>
          </cell>
          <cell r="D61">
            <v>0</v>
          </cell>
        </row>
        <row r="62">
          <cell r="A62">
            <v>18230945</v>
          </cell>
          <cell r="B62" t="str">
            <v>OTH REG ASSET-MITCHELL 3-CURRENT</v>
          </cell>
          <cell r="C62">
            <v>2171335.44</v>
          </cell>
          <cell r="D62">
            <v>2171335.44</v>
          </cell>
        </row>
        <row r="63">
          <cell r="A63">
            <v>18230946</v>
          </cell>
          <cell r="B63" t="str">
            <v>OTH REG ASSET-MITCHELL 3-DEFERRED</v>
          </cell>
          <cell r="C63">
            <v>7644339.6200000001</v>
          </cell>
          <cell r="D63">
            <v>7644339.6200000001</v>
          </cell>
        </row>
        <row r="64">
          <cell r="A64">
            <v>18230960</v>
          </cell>
          <cell r="B64" t="str">
            <v>OTH REG ASSET-RTL-OPRB-RDS TAX</v>
          </cell>
          <cell r="C64">
            <v>15961446.710000001</v>
          </cell>
          <cell r="D64">
            <v>15961446.710000001</v>
          </cell>
        </row>
        <row r="65">
          <cell r="A65">
            <v>18230965</v>
          </cell>
          <cell r="B65" t="str">
            <v>OTH REG ASSET-OPRB-RDS-CURRENT</v>
          </cell>
          <cell r="C65">
            <v>4256385.9000000004</v>
          </cell>
          <cell r="D65">
            <v>4256385.9000000004</v>
          </cell>
        </row>
        <row r="66">
          <cell r="A66">
            <v>18230990</v>
          </cell>
          <cell r="B66" t="str">
            <v>OTH REG ASSET-ENV REMEDIATION</v>
          </cell>
          <cell r="C66">
            <v>2304267</v>
          </cell>
          <cell r="D66">
            <v>2304267</v>
          </cell>
        </row>
        <row r="67">
          <cell r="A67">
            <v>18231050</v>
          </cell>
          <cell r="B67" t="str">
            <v>OTH REG ASSET - DSM UNDER-RECOVERY - CURRENT</v>
          </cell>
          <cell r="C67">
            <v>0</v>
          </cell>
          <cell r="D67">
            <v>0</v>
          </cell>
        </row>
        <row r="68">
          <cell r="A68">
            <v>18231051</v>
          </cell>
          <cell r="B68" t="str">
            <v>OTH REG ASSET-DSM UNDER-RECOVERY NONCURRENT</v>
          </cell>
          <cell r="C68">
            <v>2119238.11</v>
          </cell>
          <cell r="D68">
            <v>2119238.11</v>
          </cell>
        </row>
        <row r="69">
          <cell r="A69">
            <v>18231052</v>
          </cell>
          <cell r="B69" t="str">
            <v>OPRB TRANSITION-CURRENT</v>
          </cell>
          <cell r="C69">
            <v>1241063.8700000001</v>
          </cell>
          <cell r="D69">
            <v>1241063.8700000001</v>
          </cell>
        </row>
        <row r="70">
          <cell r="A70">
            <v>18600004</v>
          </cell>
          <cell r="B70" t="str">
            <v>MISC DEF DR - RESOURCE PLANNING RFP</v>
          </cell>
          <cell r="C70">
            <v>0</v>
          </cell>
          <cell r="D70">
            <v>0</v>
          </cell>
        </row>
        <row r="71">
          <cell r="A71">
            <v>18600185</v>
          </cell>
          <cell r="B71" t="str">
            <v>DEF DR-UPS CONTRACTS</v>
          </cell>
          <cell r="C71">
            <v>0</v>
          </cell>
          <cell r="D71">
            <v>0</v>
          </cell>
        </row>
        <row r="72">
          <cell r="A72">
            <v>18600195</v>
          </cell>
          <cell r="B72" t="str">
            <v>MISC DEF DR-ENV REMEDIATION</v>
          </cell>
          <cell r="C72">
            <v>48120540.009999998</v>
          </cell>
          <cell r="D72">
            <v>48120540.009999998</v>
          </cell>
        </row>
        <row r="73">
          <cell r="A73">
            <v>18600606</v>
          </cell>
          <cell r="B73" t="str">
            <v>L.T. PREPAID PURCH POWER-SPC</v>
          </cell>
          <cell r="C73">
            <v>0</v>
          </cell>
          <cell r="D73">
            <v>0</v>
          </cell>
        </row>
        <row r="74">
          <cell r="A74">
            <v>18600947</v>
          </cell>
          <cell r="B74" t="str">
            <v>DEF DR-LEVELIZED PPAS</v>
          </cell>
          <cell r="C74">
            <v>0</v>
          </cell>
          <cell r="D74">
            <v>0</v>
          </cell>
        </row>
        <row r="75">
          <cell r="A75">
            <v>18600948</v>
          </cell>
          <cell r="B75" t="str">
            <v>FL UND RECOV UNAMT-NONCUR</v>
          </cell>
          <cell r="C75">
            <v>0</v>
          </cell>
          <cell r="D75">
            <v>0</v>
          </cell>
        </row>
        <row r="76">
          <cell r="A76">
            <v>18600949</v>
          </cell>
          <cell r="B76" t="str">
            <v>STORM DAMAGE - DEFERRED</v>
          </cell>
          <cell r="C76">
            <v>0</v>
          </cell>
          <cell r="D76">
            <v>0</v>
          </cell>
        </row>
        <row r="77">
          <cell r="A77" t="str">
            <v>1890001G</v>
          </cell>
          <cell r="B77" t="str">
            <v>ULRD-FMB-9 7/8%/MAY2016/SAV</v>
          </cell>
          <cell r="C77">
            <v>976231.97</v>
          </cell>
          <cell r="D77">
            <v>976231.97</v>
          </cell>
        </row>
        <row r="78">
          <cell r="A78" t="str">
            <v>1890002G</v>
          </cell>
          <cell r="B78" t="str">
            <v>ULRD-FMB-9 1/4%/SEP2019/SAV</v>
          </cell>
          <cell r="C78">
            <v>1317580.53</v>
          </cell>
          <cell r="D78">
            <v>1317580.53</v>
          </cell>
        </row>
        <row r="79">
          <cell r="A79" t="str">
            <v>1890003G</v>
          </cell>
          <cell r="B79" t="str">
            <v>ULRD-FMB-8.3%/MAR2015/SAV</v>
          </cell>
          <cell r="C79">
            <v>1134553.3500000001</v>
          </cell>
          <cell r="D79">
            <v>1134553.3500000001</v>
          </cell>
        </row>
        <row r="80">
          <cell r="A80" t="str">
            <v>1890004G</v>
          </cell>
          <cell r="B80" t="str">
            <v>ULRD-FMB-7.875%/APR2025/SAV</v>
          </cell>
          <cell r="C80">
            <v>447706</v>
          </cell>
          <cell r="D80">
            <v>447706</v>
          </cell>
        </row>
        <row r="81">
          <cell r="A81" t="str">
            <v>1890005G</v>
          </cell>
          <cell r="B81" t="str">
            <v>ULRD-FMB-7.4%/NOV2017/SAV</v>
          </cell>
          <cell r="C81">
            <v>935231.87</v>
          </cell>
          <cell r="D81">
            <v>935231.87</v>
          </cell>
        </row>
        <row r="82">
          <cell r="A82" t="str">
            <v>1890006G</v>
          </cell>
          <cell r="B82" t="str">
            <v>ULRD-FMB-6 5/8%/NOV2017/SAV</v>
          </cell>
          <cell r="C82">
            <v>472204.75</v>
          </cell>
          <cell r="D82">
            <v>472204.75</v>
          </cell>
        </row>
        <row r="83">
          <cell r="A83" t="str">
            <v>1890007G</v>
          </cell>
          <cell r="B83" t="str">
            <v>ULRD-FMB-16%/JUN2014</v>
          </cell>
          <cell r="C83">
            <v>5176862.95</v>
          </cell>
          <cell r="D83">
            <v>5176862.95</v>
          </cell>
        </row>
        <row r="84">
          <cell r="A84" t="str">
            <v>1890008G</v>
          </cell>
          <cell r="B84" t="str">
            <v>ULRD-FMB-16 1/4%/JUN2011</v>
          </cell>
          <cell r="C84">
            <v>16627499.810000001</v>
          </cell>
          <cell r="D84">
            <v>16627499.810000001</v>
          </cell>
        </row>
        <row r="85">
          <cell r="A85" t="str">
            <v>1890009G</v>
          </cell>
          <cell r="B85" t="str">
            <v>ULRD-FMB-17 1/2%/OCT1991</v>
          </cell>
          <cell r="C85">
            <v>8646019.4600000009</v>
          </cell>
          <cell r="D85">
            <v>8646019.4600000009</v>
          </cell>
        </row>
        <row r="86">
          <cell r="A86" t="str">
            <v>1890010G</v>
          </cell>
          <cell r="B86" t="str">
            <v>ULRD-FMB-16 1/ %/JUL2012</v>
          </cell>
          <cell r="C86">
            <v>15541344.539999999</v>
          </cell>
          <cell r="D86">
            <v>15541344.539999999</v>
          </cell>
        </row>
        <row r="87">
          <cell r="A87" t="str">
            <v>1890011G</v>
          </cell>
          <cell r="B87" t="str">
            <v>ULRD-FMB-16 1/8%/MAR2011</v>
          </cell>
          <cell r="C87">
            <v>778646.09</v>
          </cell>
          <cell r="D87">
            <v>778646.09</v>
          </cell>
        </row>
        <row r="88">
          <cell r="A88" t="str">
            <v>1890012G</v>
          </cell>
          <cell r="B88" t="str">
            <v>ULRD-FMB-13 1/4%/FEB2013</v>
          </cell>
          <cell r="C88">
            <v>0</v>
          </cell>
          <cell r="D88">
            <v>0</v>
          </cell>
        </row>
        <row r="89">
          <cell r="A89" t="str">
            <v>1890013G</v>
          </cell>
          <cell r="B89" t="str">
            <v>ULRD-FMB-14 1/2%/OCT2010</v>
          </cell>
          <cell r="C89">
            <v>4768722.3600000003</v>
          </cell>
          <cell r="D89">
            <v>4768722.3600000003</v>
          </cell>
        </row>
        <row r="90">
          <cell r="A90" t="str">
            <v>1890014G</v>
          </cell>
          <cell r="B90" t="str">
            <v>ULRD-FMB-13 1/8%/OCT2012</v>
          </cell>
          <cell r="C90">
            <v>5034354.46</v>
          </cell>
          <cell r="D90">
            <v>5034354.46</v>
          </cell>
        </row>
        <row r="91">
          <cell r="A91" t="str">
            <v>1890015G</v>
          </cell>
          <cell r="B91" t="str">
            <v>ULRD-FMB-11 3/4%/DEC2005</v>
          </cell>
          <cell r="C91">
            <v>1231669.19</v>
          </cell>
          <cell r="D91">
            <v>1231669.19</v>
          </cell>
        </row>
        <row r="92">
          <cell r="A92" t="str">
            <v>1890016G</v>
          </cell>
          <cell r="B92" t="str">
            <v>ULRD-FMB-11%/APR2009</v>
          </cell>
          <cell r="C92">
            <v>980282.94</v>
          </cell>
          <cell r="D92">
            <v>980282.94</v>
          </cell>
        </row>
        <row r="93">
          <cell r="A93" t="str">
            <v>1890017G</v>
          </cell>
          <cell r="B93" t="str">
            <v>ULRD-FMB-10 3/4%/JUL2018</v>
          </cell>
          <cell r="C93">
            <v>1733479.79</v>
          </cell>
          <cell r="D93">
            <v>1733479.79</v>
          </cell>
        </row>
        <row r="94">
          <cell r="A94" t="str">
            <v>1890018G</v>
          </cell>
          <cell r="B94" t="str">
            <v>ULRD-FMB-VAR%/DEC2019</v>
          </cell>
          <cell r="C94">
            <v>2060892.56</v>
          </cell>
          <cell r="D94">
            <v>2060892.56</v>
          </cell>
        </row>
        <row r="95">
          <cell r="A95" t="str">
            <v>1890019G</v>
          </cell>
          <cell r="B95" t="str">
            <v>ULRD-FMB-10 1/2%/FEB2009</v>
          </cell>
          <cell r="C95">
            <v>6660487.0599999996</v>
          </cell>
          <cell r="D95">
            <v>6660487.0599999996</v>
          </cell>
        </row>
        <row r="96">
          <cell r="A96" t="str">
            <v>1890020G</v>
          </cell>
          <cell r="B96" t="str">
            <v>ULRD-FMB-10 3/4%/JUN2017</v>
          </cell>
          <cell r="C96">
            <v>7254533.1699999999</v>
          </cell>
          <cell r="D96">
            <v>7254533.1699999999</v>
          </cell>
        </row>
        <row r="97">
          <cell r="A97" t="str">
            <v>1890021G</v>
          </cell>
          <cell r="B97" t="str">
            <v>ULRD-FMB-9 7/8%/FEB2006</v>
          </cell>
          <cell r="C97">
            <v>2648430.06</v>
          </cell>
          <cell r="D97">
            <v>2648430.06</v>
          </cell>
        </row>
        <row r="98">
          <cell r="A98" t="str">
            <v>1890022G</v>
          </cell>
          <cell r="B98" t="str">
            <v>ULRD-FMB-9 3/4%/OCT2006</v>
          </cell>
          <cell r="C98">
            <v>5899183.0999999996</v>
          </cell>
          <cell r="D98">
            <v>5899183.0999999996</v>
          </cell>
        </row>
        <row r="99">
          <cell r="A99" t="str">
            <v>1890023G</v>
          </cell>
          <cell r="B99" t="str">
            <v>ULRD-FMB-9 5/8%/MAY2006</v>
          </cell>
          <cell r="C99">
            <v>5482491.6299999999</v>
          </cell>
          <cell r="D99">
            <v>5482491.6299999999</v>
          </cell>
        </row>
        <row r="100">
          <cell r="A100" t="str">
            <v>1890024G</v>
          </cell>
          <cell r="B100" t="str">
            <v>ULRD-FMB-10%/AUG2016</v>
          </cell>
          <cell r="C100">
            <v>18742735.52</v>
          </cell>
          <cell r="D100">
            <v>18742735.52</v>
          </cell>
        </row>
        <row r="101">
          <cell r="A101" t="str">
            <v>1890025G</v>
          </cell>
          <cell r="B101" t="str">
            <v>ULRD-FMB-10 1/8%/JUL2022</v>
          </cell>
          <cell r="C101">
            <v>10562445.1</v>
          </cell>
          <cell r="D101">
            <v>10562445.1</v>
          </cell>
        </row>
        <row r="102">
          <cell r="A102" t="str">
            <v>1890026G</v>
          </cell>
          <cell r="B102" t="str">
            <v>ULRD-FMB-8 7/8%/SEP2000</v>
          </cell>
          <cell r="C102">
            <v>0</v>
          </cell>
          <cell r="D102">
            <v>0</v>
          </cell>
        </row>
        <row r="103">
          <cell r="A103" t="str">
            <v>1890027G</v>
          </cell>
          <cell r="B103" t="str">
            <v>ULRD-FMB-8 5/8%/APR2000</v>
          </cell>
          <cell r="C103">
            <v>0</v>
          </cell>
          <cell r="D103">
            <v>0</v>
          </cell>
        </row>
        <row r="104">
          <cell r="A104" t="str">
            <v>1890028G</v>
          </cell>
          <cell r="B104" t="str">
            <v>ULRD-FMB-8 1/8%/SEP1999</v>
          </cell>
          <cell r="C104">
            <v>0</v>
          </cell>
          <cell r="D104">
            <v>0</v>
          </cell>
        </row>
        <row r="105">
          <cell r="A105" t="str">
            <v>1890029G</v>
          </cell>
          <cell r="B105" t="str">
            <v>ULRD-FMB-8 5/8%/JAN2004</v>
          </cell>
          <cell r="C105">
            <v>0</v>
          </cell>
          <cell r="D105">
            <v>0</v>
          </cell>
        </row>
        <row r="106">
          <cell r="A106" t="str">
            <v>1890030G</v>
          </cell>
          <cell r="B106" t="str">
            <v>ULRD-FMB-8 1/8%/JUN2001</v>
          </cell>
          <cell r="C106">
            <v>0</v>
          </cell>
          <cell r="D106">
            <v>0</v>
          </cell>
        </row>
        <row r="107">
          <cell r="A107" t="str">
            <v>1890031G</v>
          </cell>
          <cell r="B107" t="str">
            <v>ULRD-FMB-10%/JUL2016</v>
          </cell>
          <cell r="C107">
            <v>4240650.9800000004</v>
          </cell>
          <cell r="D107">
            <v>4240650.9800000004</v>
          </cell>
        </row>
        <row r="108">
          <cell r="A108" t="str">
            <v>1890032G</v>
          </cell>
          <cell r="B108" t="str">
            <v>ULRD-FMB-VAR% A/DEC2020</v>
          </cell>
          <cell r="C108">
            <v>269011.94</v>
          </cell>
          <cell r="D108">
            <v>269011.94</v>
          </cell>
        </row>
        <row r="109">
          <cell r="A109" t="str">
            <v>1890033G</v>
          </cell>
          <cell r="B109" t="str">
            <v>ULRD-FMB-VAR% C/DEC2020</v>
          </cell>
          <cell r="C109">
            <v>269011.94</v>
          </cell>
          <cell r="D109">
            <v>269011.94</v>
          </cell>
        </row>
        <row r="110">
          <cell r="A110" t="str">
            <v>1890034G</v>
          </cell>
          <cell r="B110" t="str">
            <v>ULRD-FMB-VAR% D/DEC2020</v>
          </cell>
          <cell r="C110">
            <v>269011.94</v>
          </cell>
          <cell r="D110">
            <v>269011.94</v>
          </cell>
        </row>
        <row r="111">
          <cell r="A111" t="str">
            <v>1890035G</v>
          </cell>
          <cell r="B111" t="str">
            <v>ULRD-FMB-VAR% F/DEC2020</v>
          </cell>
          <cell r="C111">
            <v>269011.95</v>
          </cell>
          <cell r="D111">
            <v>269011.95</v>
          </cell>
        </row>
        <row r="112">
          <cell r="A112" t="str">
            <v>1890036G</v>
          </cell>
          <cell r="B112" t="str">
            <v>ULRD-FMB-VAR% E/DEC2020</v>
          </cell>
          <cell r="C112">
            <v>268211.32</v>
          </cell>
          <cell r="D112">
            <v>268211.32</v>
          </cell>
        </row>
        <row r="113">
          <cell r="A113" t="str">
            <v>1890037G</v>
          </cell>
          <cell r="B113" t="str">
            <v>ULRD-FMB-VAR% B/DEC2020</v>
          </cell>
          <cell r="C113">
            <v>267409.53000000003</v>
          </cell>
          <cell r="D113">
            <v>267409.53000000003</v>
          </cell>
        </row>
        <row r="114">
          <cell r="A114" t="str">
            <v>1890038G</v>
          </cell>
          <cell r="B114" t="str">
            <v>ULRD-FMB-7.875%/JUN2003</v>
          </cell>
          <cell r="C114">
            <v>3414624.46</v>
          </cell>
          <cell r="D114">
            <v>3414624.46</v>
          </cell>
        </row>
        <row r="115">
          <cell r="A115" t="str">
            <v>1890039G</v>
          </cell>
          <cell r="B115" t="str">
            <v>ULRD-FMB-7.625%/NOV2001</v>
          </cell>
          <cell r="C115">
            <v>0</v>
          </cell>
          <cell r="D115">
            <v>0</v>
          </cell>
        </row>
        <row r="116">
          <cell r="A116" t="str">
            <v>1890040G</v>
          </cell>
          <cell r="B116" t="str">
            <v>ULRD-FMB-7.5%/JUL2002</v>
          </cell>
          <cell r="C116">
            <v>0</v>
          </cell>
          <cell r="D116">
            <v>0</v>
          </cell>
        </row>
        <row r="117">
          <cell r="A117" t="str">
            <v>1890041G</v>
          </cell>
          <cell r="B117" t="str">
            <v>ULRD-FMB-7.75%/APR2023</v>
          </cell>
          <cell r="C117">
            <v>4452287.3899999997</v>
          </cell>
          <cell r="D117">
            <v>4452287.3899999997</v>
          </cell>
        </row>
        <row r="118">
          <cell r="A118" t="str">
            <v>1890042G</v>
          </cell>
          <cell r="B118" t="str">
            <v>ULRD-FMB-6.875%/SEP2002</v>
          </cell>
          <cell r="C118">
            <v>0</v>
          </cell>
          <cell r="D118">
            <v>0</v>
          </cell>
        </row>
        <row r="119">
          <cell r="A119" t="str">
            <v>1890043G</v>
          </cell>
          <cell r="B119" t="str">
            <v>ULRD-FMB-7.5%/DEC2002</v>
          </cell>
          <cell r="C119">
            <v>0</v>
          </cell>
          <cell r="D119">
            <v>0</v>
          </cell>
        </row>
        <row r="120">
          <cell r="A120" t="str">
            <v>1890044G</v>
          </cell>
          <cell r="B120" t="str">
            <v>ULRD-FMB-6 5/8%/SEP1998</v>
          </cell>
          <cell r="C120">
            <v>0</v>
          </cell>
          <cell r="D120">
            <v>0</v>
          </cell>
        </row>
        <row r="121">
          <cell r="A121" t="str">
            <v>1890045G</v>
          </cell>
          <cell r="B121" t="str">
            <v>ULRD-FMB-6.5%/SEP1997</v>
          </cell>
          <cell r="C121">
            <v>0</v>
          </cell>
          <cell r="D121">
            <v>0</v>
          </cell>
        </row>
        <row r="122">
          <cell r="A122" t="str">
            <v>1890046G</v>
          </cell>
          <cell r="B122" t="str">
            <v>ULRD-FMB-VAR%/APR2032</v>
          </cell>
          <cell r="C122">
            <v>480870.72</v>
          </cell>
          <cell r="D122">
            <v>480870.72</v>
          </cell>
        </row>
        <row r="123">
          <cell r="A123" t="str">
            <v>1890047G</v>
          </cell>
          <cell r="B123" t="str">
            <v>ULRD-FMB-8.75%/APR2032</v>
          </cell>
          <cell r="C123">
            <v>1211193.54</v>
          </cell>
          <cell r="D123">
            <v>1211193.54</v>
          </cell>
        </row>
        <row r="124">
          <cell r="A124" t="str">
            <v>1890048G</v>
          </cell>
          <cell r="B124" t="str">
            <v>ULRD-FMB-8.625%/JUN2022</v>
          </cell>
          <cell r="C124">
            <v>934588.03</v>
          </cell>
          <cell r="D124">
            <v>934588.03</v>
          </cell>
        </row>
        <row r="125">
          <cell r="A125" t="str">
            <v>1890049G</v>
          </cell>
          <cell r="B125" t="str">
            <v>ULRD-FMB-6.030%/JUL2032</v>
          </cell>
          <cell r="C125">
            <v>471638.06</v>
          </cell>
          <cell r="D125">
            <v>471638.06</v>
          </cell>
        </row>
        <row r="126">
          <cell r="A126" t="str">
            <v>1890050G</v>
          </cell>
          <cell r="B126" t="str">
            <v>ULRD-FMB-7.95%/FEB2023</v>
          </cell>
          <cell r="C126">
            <v>8294913.0899999999</v>
          </cell>
          <cell r="D126">
            <v>8294913.0899999999</v>
          </cell>
        </row>
        <row r="127">
          <cell r="A127" t="str">
            <v>1890051G</v>
          </cell>
          <cell r="B127" t="str">
            <v>ULRD-FMB-7.55%/AUG2023</v>
          </cell>
          <cell r="C127">
            <v>7256985.2999999998</v>
          </cell>
          <cell r="D127">
            <v>7256985.2999999998</v>
          </cell>
        </row>
        <row r="128">
          <cell r="A128" t="str">
            <v>1890052G</v>
          </cell>
          <cell r="B128" t="str">
            <v>ULRD-FMB-7%/OCT2000</v>
          </cell>
          <cell r="C128">
            <v>0</v>
          </cell>
          <cell r="D128">
            <v>0</v>
          </cell>
        </row>
        <row r="129">
          <cell r="A129" t="str">
            <v>1890053G</v>
          </cell>
          <cell r="B129" t="str">
            <v>ULRD-FMB-7.625%/MAR2023</v>
          </cell>
          <cell r="C129">
            <v>4384796.03</v>
          </cell>
          <cell r="D129">
            <v>4384796.03</v>
          </cell>
        </row>
        <row r="130">
          <cell r="A130" t="str">
            <v>1890054G</v>
          </cell>
          <cell r="B130" t="str">
            <v>ULRD-FMB-7.7%/2025</v>
          </cell>
          <cell r="C130">
            <v>2623454.1800000002</v>
          </cell>
          <cell r="D130">
            <v>2623454.1800000002</v>
          </cell>
        </row>
        <row r="131">
          <cell r="A131" t="str">
            <v>1890055G</v>
          </cell>
          <cell r="B131" t="str">
            <v>ULRD-FMB-6 7/8%/2008</v>
          </cell>
          <cell r="C131">
            <v>482683.68</v>
          </cell>
          <cell r="D131">
            <v>482683.68</v>
          </cell>
        </row>
        <row r="132">
          <cell r="A132" t="str">
            <v>1890056G</v>
          </cell>
          <cell r="B132" t="str">
            <v>ULRD-FMB-6.07%/DEC2005</v>
          </cell>
          <cell r="C132">
            <v>209811.95</v>
          </cell>
          <cell r="D132">
            <v>209811.95</v>
          </cell>
        </row>
        <row r="133">
          <cell r="A133" t="str">
            <v>1890091G</v>
          </cell>
          <cell r="B133" t="str">
            <v>REACQUIRED DEBT - CURRENT CONTRA</v>
          </cell>
          <cell r="C133">
            <v>-10151257.66</v>
          </cell>
          <cell r="D133">
            <v>-10151257.66</v>
          </cell>
        </row>
        <row r="134">
          <cell r="A134" t="str">
            <v>1890201G</v>
          </cell>
          <cell r="B134" t="str">
            <v>ULRD-FMB-SAV/9 7/8%/2016-CTRA</v>
          </cell>
          <cell r="C134">
            <v>-976231.97</v>
          </cell>
          <cell r="D134">
            <v>-976231.97</v>
          </cell>
        </row>
        <row r="135">
          <cell r="A135" t="str">
            <v>1890202G</v>
          </cell>
          <cell r="B135" t="str">
            <v>ULRD-FMB-SAV/9.25%/2019-CTRA</v>
          </cell>
          <cell r="C135">
            <v>-1168420.47</v>
          </cell>
          <cell r="D135">
            <v>-1168420.47</v>
          </cell>
        </row>
        <row r="136">
          <cell r="A136" t="str">
            <v>1890203G</v>
          </cell>
          <cell r="B136" t="str">
            <v>ULRD-FMB-SAV/8.3%/2015-CTRA</v>
          </cell>
          <cell r="C136">
            <v>-1134553.3500000001</v>
          </cell>
          <cell r="D136">
            <v>-1134553.3500000001</v>
          </cell>
        </row>
        <row r="137">
          <cell r="A137" t="str">
            <v>1890204G</v>
          </cell>
          <cell r="B137" t="str">
            <v>ULRD-FMB-SAV/7.875%/2025-CTRA</v>
          </cell>
          <cell r="C137">
            <v>-279321</v>
          </cell>
          <cell r="D137">
            <v>-279321</v>
          </cell>
        </row>
        <row r="138">
          <cell r="A138" t="str">
            <v>1890205G</v>
          </cell>
          <cell r="B138" t="str">
            <v>ULRD-FMB-SAV/7.4%/2017-CTRA</v>
          </cell>
          <cell r="C138">
            <v>-935231.87</v>
          </cell>
          <cell r="D138">
            <v>-935231.87</v>
          </cell>
        </row>
        <row r="139">
          <cell r="A139" t="str">
            <v>1890206G</v>
          </cell>
          <cell r="B139" t="str">
            <v>ULRD-FMB-SAV/6 5/8%/2017-CTRA</v>
          </cell>
          <cell r="C139">
            <v>-472204.75</v>
          </cell>
          <cell r="D139">
            <v>-472204.75</v>
          </cell>
        </row>
        <row r="140">
          <cell r="A140" t="str">
            <v>1890207G</v>
          </cell>
          <cell r="B140" t="str">
            <v>ULRD-FMB-16%/JUN2014-CTRA</v>
          </cell>
          <cell r="C140">
            <v>-5176863</v>
          </cell>
          <cell r="D140">
            <v>-5176863</v>
          </cell>
        </row>
        <row r="141">
          <cell r="A141" t="str">
            <v>1890208G</v>
          </cell>
          <cell r="B141" t="str">
            <v>ULRD-FMB-16.25%/JUN2011-CTRA</v>
          </cell>
          <cell r="C141">
            <v>-16627499.810000001</v>
          </cell>
          <cell r="D141">
            <v>-16627499.810000001</v>
          </cell>
        </row>
        <row r="142">
          <cell r="A142" t="str">
            <v>1890209G</v>
          </cell>
          <cell r="B142" t="str">
            <v>ULRD-FMB-17.5%/OCT1991-CTRA</v>
          </cell>
          <cell r="C142">
            <v>-8646019.4600000009</v>
          </cell>
          <cell r="D142">
            <v>-8646019.4600000009</v>
          </cell>
        </row>
        <row r="143">
          <cell r="A143" t="str">
            <v>1890210G</v>
          </cell>
          <cell r="B143" t="str">
            <v>ULRD-FMB-16.1%/JUL2012-CTRA</v>
          </cell>
          <cell r="C143">
            <v>-15541344.369999999</v>
          </cell>
          <cell r="D143">
            <v>-15541344.369999999</v>
          </cell>
        </row>
        <row r="144">
          <cell r="A144" t="str">
            <v>1890211G</v>
          </cell>
          <cell r="B144" t="str">
            <v>ULRD-FMB-16 1/8%/MAR2011-CTRA</v>
          </cell>
          <cell r="C144">
            <v>-778645.99</v>
          </cell>
          <cell r="D144">
            <v>-778645.99</v>
          </cell>
        </row>
        <row r="145">
          <cell r="A145" t="str">
            <v>1890212G</v>
          </cell>
          <cell r="B145" t="str">
            <v>ULRD-FMB-13.25%/FEB2013-CTRA</v>
          </cell>
          <cell r="C145">
            <v>0</v>
          </cell>
          <cell r="D145">
            <v>0</v>
          </cell>
        </row>
        <row r="146">
          <cell r="A146" t="str">
            <v>1890213G</v>
          </cell>
          <cell r="B146" t="str">
            <v>ULRD-FMB-14.5%/OCT2010-CTRA</v>
          </cell>
          <cell r="C146">
            <v>-4768722.3600000003</v>
          </cell>
          <cell r="D146">
            <v>-4768722.3600000003</v>
          </cell>
        </row>
        <row r="147">
          <cell r="A147" t="str">
            <v>1890214G</v>
          </cell>
          <cell r="B147" t="str">
            <v>ULRD-FMB-13 1/8%/OCT2012-CTRA</v>
          </cell>
          <cell r="C147">
            <v>-5034354.58</v>
          </cell>
          <cell r="D147">
            <v>-5034354.58</v>
          </cell>
        </row>
        <row r="148">
          <cell r="A148" t="str">
            <v>1890215G</v>
          </cell>
          <cell r="B148" t="str">
            <v>ULRD-FMB-11.75%/DEC2005-CTRA</v>
          </cell>
          <cell r="C148">
            <v>-1231669.19</v>
          </cell>
          <cell r="D148">
            <v>-1231669.19</v>
          </cell>
        </row>
        <row r="149">
          <cell r="A149" t="str">
            <v>1890216G</v>
          </cell>
          <cell r="B149" t="str">
            <v>ULRD-FMB-11%/APR2009-CTRA</v>
          </cell>
          <cell r="C149">
            <v>-980282.94</v>
          </cell>
          <cell r="D149">
            <v>-980282.94</v>
          </cell>
        </row>
        <row r="150">
          <cell r="A150" t="str">
            <v>1890217G</v>
          </cell>
          <cell r="B150" t="str">
            <v>ULRD-FMB-10.75%/JUL2018-CTRA</v>
          </cell>
          <cell r="C150">
            <v>-1718994.19</v>
          </cell>
          <cell r="D150">
            <v>-1718994.19</v>
          </cell>
        </row>
        <row r="151">
          <cell r="A151" t="str">
            <v>1890218G</v>
          </cell>
          <cell r="B151" t="str">
            <v>ULRD-FMB-VAR%/DEC2019-CTRA</v>
          </cell>
          <cell r="C151">
            <v>-1931008.4</v>
          </cell>
          <cell r="D151">
            <v>-1931008.4</v>
          </cell>
        </row>
        <row r="152">
          <cell r="A152" t="str">
            <v>1890219G</v>
          </cell>
          <cell r="B152" t="str">
            <v>ULRD-FMB-10.5%/FEB2009-CTRA</v>
          </cell>
          <cell r="C152">
            <v>-6660487.0599999996</v>
          </cell>
          <cell r="D152">
            <v>-6660487.0599999996</v>
          </cell>
        </row>
        <row r="153">
          <cell r="A153" t="str">
            <v>1890220G</v>
          </cell>
          <cell r="B153" t="str">
            <v>ULRD-FMB-10.75%/JUL2017-CTRA</v>
          </cell>
          <cell r="C153">
            <v>-6839012.46</v>
          </cell>
          <cell r="D153">
            <v>-6839012.46</v>
          </cell>
        </row>
        <row r="154">
          <cell r="A154" t="str">
            <v>1890221G</v>
          </cell>
          <cell r="B154" t="str">
            <v>ULRD-FMB-9 7/8%/FEB2006-CTRA</v>
          </cell>
          <cell r="C154">
            <v>-2294322.2799999998</v>
          </cell>
          <cell r="D154">
            <v>-2294322.2799999998</v>
          </cell>
        </row>
        <row r="155">
          <cell r="A155" t="str">
            <v>1890222G</v>
          </cell>
          <cell r="B155" t="str">
            <v>ULRD-FMB-9.75%/OCT2006-CTRA</v>
          </cell>
          <cell r="C155">
            <v>-5899183.0999999996</v>
          </cell>
          <cell r="D155">
            <v>-5899183.0999999996</v>
          </cell>
        </row>
        <row r="156">
          <cell r="A156" t="str">
            <v>1890223G</v>
          </cell>
          <cell r="B156" t="str">
            <v>ULRD-FMB-9 5/8%/MAY2006-CTRA</v>
          </cell>
          <cell r="C156">
            <v>-3533489.56</v>
          </cell>
          <cell r="D156">
            <v>-3533489.56</v>
          </cell>
        </row>
        <row r="157">
          <cell r="A157" t="str">
            <v>1890224G</v>
          </cell>
          <cell r="B157" t="str">
            <v>ULRD-FMB-10%/AUG2016-CTRA</v>
          </cell>
          <cell r="C157">
            <v>-15871786.59</v>
          </cell>
          <cell r="D157">
            <v>-15871786.59</v>
          </cell>
        </row>
        <row r="158">
          <cell r="A158" t="str">
            <v>1890225G</v>
          </cell>
          <cell r="B158" t="str">
            <v>ULRD-FMB-10 1/8%/JUL2022-CTRA</v>
          </cell>
          <cell r="C158">
            <v>-8464202.5399999991</v>
          </cell>
          <cell r="D158">
            <v>-8464202.5399999991</v>
          </cell>
        </row>
        <row r="159">
          <cell r="A159" t="str">
            <v>1890226G</v>
          </cell>
          <cell r="B159" t="str">
            <v>ULRD-FMB-8 7/8%/SEP2000-CTRA</v>
          </cell>
          <cell r="C159">
            <v>0</v>
          </cell>
          <cell r="D159">
            <v>0</v>
          </cell>
        </row>
        <row r="160">
          <cell r="A160" t="str">
            <v>1890227G</v>
          </cell>
          <cell r="B160" t="str">
            <v>ULRD-FMB-8 5/8%/APR2000-CTRA</v>
          </cell>
          <cell r="C160">
            <v>0</v>
          </cell>
          <cell r="D160">
            <v>0</v>
          </cell>
        </row>
        <row r="161">
          <cell r="A161" t="str">
            <v>1890228G</v>
          </cell>
          <cell r="B161" t="str">
            <v>ULRD-FMB-8 1/8%/SEP1999-CTRA</v>
          </cell>
          <cell r="C161">
            <v>0</v>
          </cell>
          <cell r="D161">
            <v>0</v>
          </cell>
        </row>
        <row r="162">
          <cell r="A162" t="str">
            <v>1890229G</v>
          </cell>
          <cell r="B162" t="str">
            <v>ULRD-FMB-8 5/8%/JAN2004-CTRA</v>
          </cell>
          <cell r="C162">
            <v>0</v>
          </cell>
          <cell r="D162">
            <v>0</v>
          </cell>
        </row>
        <row r="163">
          <cell r="A163" t="str">
            <v>1890230G</v>
          </cell>
          <cell r="B163" t="str">
            <v>ULRD-FMB-8 1/8%/JUN2001-CTRA</v>
          </cell>
          <cell r="C163">
            <v>0</v>
          </cell>
          <cell r="D163">
            <v>0</v>
          </cell>
        </row>
        <row r="164">
          <cell r="A164" t="str">
            <v>1890231G</v>
          </cell>
          <cell r="B164" t="str">
            <v>ULRD-FMB-10%/JUL2016-CTRA</v>
          </cell>
          <cell r="C164">
            <v>-4240650.9800000004</v>
          </cell>
          <cell r="D164">
            <v>-4240650.9800000004</v>
          </cell>
        </row>
        <row r="165">
          <cell r="A165" t="str">
            <v>1890232G</v>
          </cell>
          <cell r="B165" t="str">
            <v>ULRD-FMB-VAR% A/DEC2020-CTRA</v>
          </cell>
          <cell r="C165">
            <v>-243391.71</v>
          </cell>
          <cell r="D165">
            <v>-243391.71</v>
          </cell>
        </row>
        <row r="166">
          <cell r="A166" t="str">
            <v>1890233G</v>
          </cell>
          <cell r="B166" t="str">
            <v>ULRD-FMB-VAR% C/DEC2020-CTRA</v>
          </cell>
          <cell r="C166">
            <v>-243391.71</v>
          </cell>
          <cell r="D166">
            <v>-243391.71</v>
          </cell>
        </row>
        <row r="167">
          <cell r="A167" t="str">
            <v>1890234G</v>
          </cell>
          <cell r="B167" t="str">
            <v>ULRD-FMB-VAR% D/DEC2020-CTRA</v>
          </cell>
          <cell r="C167">
            <v>-243391.71</v>
          </cell>
          <cell r="D167">
            <v>-243391.71</v>
          </cell>
        </row>
        <row r="168">
          <cell r="A168" t="str">
            <v>1890235G</v>
          </cell>
          <cell r="B168" t="str">
            <v>ULRD-FMB-VAR% F/DEC2020-CTRA</v>
          </cell>
          <cell r="C168">
            <v>-243391.72</v>
          </cell>
          <cell r="D168">
            <v>-243391.72</v>
          </cell>
        </row>
        <row r="169">
          <cell r="A169" t="str">
            <v>1890236G</v>
          </cell>
          <cell r="B169" t="str">
            <v>ULRD-FMB-VAR% E/DEC2020-CTRA</v>
          </cell>
          <cell r="C169">
            <v>-242591.09</v>
          </cell>
          <cell r="D169">
            <v>-242591.09</v>
          </cell>
        </row>
        <row r="170">
          <cell r="A170" t="str">
            <v>1890237G</v>
          </cell>
          <cell r="B170" t="str">
            <v>ULRD-FMB-VAR% B/DEC2020-CTRA</v>
          </cell>
          <cell r="C170">
            <v>-241712.43</v>
          </cell>
          <cell r="D170">
            <v>-241712.43</v>
          </cell>
        </row>
        <row r="171">
          <cell r="A171" t="str">
            <v>1890238G</v>
          </cell>
          <cell r="B171" t="str">
            <v>ULRD-FMB-7.875%/JUN2003-CTRA</v>
          </cell>
          <cell r="C171">
            <v>-2925874.86</v>
          </cell>
          <cell r="D171">
            <v>-2925874.86</v>
          </cell>
        </row>
        <row r="172">
          <cell r="A172" t="str">
            <v>1890239G</v>
          </cell>
          <cell r="B172" t="str">
            <v>ULRD-FMB-7.625%/NOV2001-CTRA</v>
          </cell>
          <cell r="C172">
            <v>0</v>
          </cell>
          <cell r="D172">
            <v>0</v>
          </cell>
        </row>
        <row r="173">
          <cell r="A173" t="str">
            <v>1890240G</v>
          </cell>
          <cell r="B173" t="str">
            <v>ULRD-FMB-7.5%/JUL2002-CTRA</v>
          </cell>
          <cell r="C173">
            <v>0</v>
          </cell>
          <cell r="D173">
            <v>0</v>
          </cell>
        </row>
        <row r="174">
          <cell r="A174" t="str">
            <v>1890241G</v>
          </cell>
          <cell r="B174" t="str">
            <v>ULRD-FMB-7.75%/APR2023-CTRA</v>
          </cell>
          <cell r="C174">
            <v>-3534290.18</v>
          </cell>
          <cell r="D174">
            <v>-3534290.18</v>
          </cell>
        </row>
        <row r="175">
          <cell r="A175" t="str">
            <v>1890242G</v>
          </cell>
          <cell r="B175" t="str">
            <v>ULRD-FMB-6.875%/SEP2002-CTRA</v>
          </cell>
          <cell r="C175">
            <v>0</v>
          </cell>
          <cell r="D175">
            <v>0</v>
          </cell>
        </row>
        <row r="176">
          <cell r="A176" t="str">
            <v>1890243G</v>
          </cell>
          <cell r="B176" t="str">
            <v>ULRD-FMB-7.5%/DEC2002-CTRA</v>
          </cell>
          <cell r="C176">
            <v>0</v>
          </cell>
          <cell r="D176">
            <v>0</v>
          </cell>
        </row>
        <row r="177">
          <cell r="A177" t="str">
            <v>1890244G</v>
          </cell>
          <cell r="B177" t="str">
            <v>ULRD-FMB-6 5/8%/SEP1998-CTRA</v>
          </cell>
          <cell r="C177">
            <v>0</v>
          </cell>
          <cell r="D177">
            <v>0</v>
          </cell>
        </row>
        <row r="178">
          <cell r="A178" t="str">
            <v>1890245G</v>
          </cell>
          <cell r="B178" t="str">
            <v>ULRD-FMB-6.5%/SEP1997-CTRA</v>
          </cell>
          <cell r="C178">
            <v>0</v>
          </cell>
          <cell r="D178">
            <v>0</v>
          </cell>
        </row>
        <row r="179">
          <cell r="A179" t="str">
            <v>1890246G</v>
          </cell>
          <cell r="B179" t="str">
            <v>ULRD-FMB-VAR%/APR2032-CTRA</v>
          </cell>
          <cell r="C179">
            <v>-298508.77</v>
          </cell>
          <cell r="D179">
            <v>-298508.77</v>
          </cell>
        </row>
        <row r="180">
          <cell r="A180" t="str">
            <v>1890247G</v>
          </cell>
          <cell r="B180" t="str">
            <v>ULRD-FMB-8.75%/APR2032-CTRA</v>
          </cell>
          <cell r="C180">
            <v>-1029776.77</v>
          </cell>
          <cell r="D180">
            <v>-1029776.77</v>
          </cell>
        </row>
        <row r="181">
          <cell r="A181" t="str">
            <v>1890248G</v>
          </cell>
          <cell r="B181" t="str">
            <v>ULRD-FMB-8.625%/JUN2022-CTRA</v>
          </cell>
          <cell r="C181">
            <v>-784642.93</v>
          </cell>
          <cell r="D181">
            <v>-784642.93</v>
          </cell>
        </row>
        <row r="182">
          <cell r="A182" t="str">
            <v>1890249G</v>
          </cell>
          <cell r="B182" t="str">
            <v>ULRD-FMB-6.030%/JUL2032-CTRA</v>
          </cell>
          <cell r="C182">
            <v>-289583.88</v>
          </cell>
          <cell r="D182">
            <v>-289583.88</v>
          </cell>
        </row>
        <row r="183">
          <cell r="A183" t="str">
            <v>1890250G</v>
          </cell>
          <cell r="B183" t="str">
            <v>ULRD-FMB-7.95%/FEB2023-CTRA</v>
          </cell>
          <cell r="C183">
            <v>-6638445.6299999999</v>
          </cell>
          <cell r="D183">
            <v>-6638445.6299999999</v>
          </cell>
        </row>
        <row r="184">
          <cell r="A184" t="str">
            <v>1890251G</v>
          </cell>
          <cell r="B184" t="str">
            <v>ULRD-FMB-7.55%/AUG2023-CTRA</v>
          </cell>
          <cell r="C184">
            <v>-5663787.7800000003</v>
          </cell>
          <cell r="D184">
            <v>-5663787.7800000003</v>
          </cell>
        </row>
        <row r="185">
          <cell r="A185" t="str">
            <v>1890252G</v>
          </cell>
          <cell r="B185" t="str">
            <v>ULRD-FMB-7%/OCT2000-CTRA</v>
          </cell>
          <cell r="C185">
            <v>0</v>
          </cell>
          <cell r="D185">
            <v>0</v>
          </cell>
        </row>
        <row r="186">
          <cell r="A186" t="str">
            <v>1890253G</v>
          </cell>
          <cell r="B186" t="str">
            <v>ULRD-FMB-7.625%/MAR2023-CTRA</v>
          </cell>
          <cell r="C186">
            <v>-3483584.19</v>
          </cell>
          <cell r="D186">
            <v>-3483584.19</v>
          </cell>
        </row>
        <row r="187">
          <cell r="A187" t="str">
            <v>1890254G</v>
          </cell>
          <cell r="B187" t="str">
            <v>ULRD-FMB-7.7%/2025-CTRA</v>
          </cell>
          <cell r="C187">
            <v>-1850412.76</v>
          </cell>
          <cell r="D187">
            <v>-1850412.76</v>
          </cell>
        </row>
        <row r="188">
          <cell r="A188" t="str">
            <v>1890255G</v>
          </cell>
          <cell r="B188" t="str">
            <v>ULRD-FMB-6 7/8%/APR2008-CTRA</v>
          </cell>
          <cell r="C188">
            <v>-482683.68</v>
          </cell>
          <cell r="D188">
            <v>-482683.68</v>
          </cell>
        </row>
        <row r="189">
          <cell r="A189" t="str">
            <v>1890256G</v>
          </cell>
          <cell r="B189" t="str">
            <v>ULRD-FMB-6.07%/DEC2005-CTRA</v>
          </cell>
          <cell r="C189">
            <v>-209811.95</v>
          </cell>
          <cell r="D189">
            <v>-209811.95</v>
          </cell>
        </row>
        <row r="190">
          <cell r="A190" t="str">
            <v>1891000G</v>
          </cell>
          <cell r="B190" t="str">
            <v>ULRD-TRST PREF MIPS</v>
          </cell>
          <cell r="C190">
            <v>2955913.57</v>
          </cell>
          <cell r="D190">
            <v>2955913.57</v>
          </cell>
        </row>
        <row r="191">
          <cell r="A191" t="str">
            <v>1891001G</v>
          </cell>
          <cell r="B191" t="str">
            <v>ULRD-TRST I</v>
          </cell>
          <cell r="C191">
            <v>6082966.79</v>
          </cell>
          <cell r="D191">
            <v>6082966.79</v>
          </cell>
        </row>
        <row r="192">
          <cell r="A192" t="str">
            <v>1891002G</v>
          </cell>
          <cell r="B192" t="str">
            <v>ULRD-TRST III</v>
          </cell>
          <cell r="C192">
            <v>5509274.5300000003</v>
          </cell>
          <cell r="D192">
            <v>5509274.5300000003</v>
          </cell>
        </row>
        <row r="193">
          <cell r="A193" t="str">
            <v>1891003G</v>
          </cell>
          <cell r="B193" t="str">
            <v>ULRD-TRST II</v>
          </cell>
          <cell r="C193">
            <v>4674534.17</v>
          </cell>
          <cell r="D193">
            <v>4674534.17</v>
          </cell>
        </row>
        <row r="194">
          <cell r="A194" t="str">
            <v>1891004G</v>
          </cell>
          <cell r="B194" t="str">
            <v>ULRD-TRST IV</v>
          </cell>
          <cell r="C194">
            <v>5558925.6399999997</v>
          </cell>
          <cell r="D194">
            <v>5558925.6399999997</v>
          </cell>
        </row>
        <row r="195">
          <cell r="A195" t="str">
            <v>1891005G</v>
          </cell>
          <cell r="B195" t="str">
            <v>ULRD-TRST V</v>
          </cell>
          <cell r="C195">
            <v>12339676.58</v>
          </cell>
          <cell r="D195">
            <v>12339676.58</v>
          </cell>
        </row>
        <row r="196">
          <cell r="A196" t="str">
            <v>1891006G</v>
          </cell>
          <cell r="B196" t="str">
            <v>ULRD-TRUST IV</v>
          </cell>
          <cell r="C196">
            <v>4095233.28</v>
          </cell>
          <cell r="D196">
            <v>4095233.28</v>
          </cell>
        </row>
        <row r="197">
          <cell r="A197" t="str">
            <v>1891007G</v>
          </cell>
          <cell r="B197" t="str">
            <v>ULRD-TRST PRF-SAV/DEC2013/2028</v>
          </cell>
          <cell r="C197">
            <v>980191.76</v>
          </cell>
          <cell r="D197">
            <v>980191.76</v>
          </cell>
        </row>
        <row r="198">
          <cell r="A198" t="str">
            <v>1891008G</v>
          </cell>
          <cell r="B198" t="str">
            <v>ULRD-TRUST VII</v>
          </cell>
          <cell r="C198">
            <v>5131222.7</v>
          </cell>
          <cell r="D198">
            <v>5131222.7</v>
          </cell>
        </row>
        <row r="199">
          <cell r="A199" t="str">
            <v>1891100G</v>
          </cell>
          <cell r="B199" t="str">
            <v>ULRD-TRST PREF MIPS-CTRA</v>
          </cell>
          <cell r="C199">
            <v>-1844288.61</v>
          </cell>
          <cell r="D199">
            <v>-1844288.61</v>
          </cell>
        </row>
        <row r="200">
          <cell r="A200" t="str">
            <v>1891101G</v>
          </cell>
          <cell r="B200" t="str">
            <v>ULRD-TRST I-CTRA</v>
          </cell>
          <cell r="C200">
            <v>-2809822.4</v>
          </cell>
          <cell r="D200">
            <v>-2809822.4</v>
          </cell>
        </row>
        <row r="201">
          <cell r="A201" t="str">
            <v>1891102G</v>
          </cell>
          <cell r="B201" t="str">
            <v>ULRD-TRST III-CTRA</v>
          </cell>
          <cell r="C201">
            <v>-2490615.92</v>
          </cell>
          <cell r="D201">
            <v>-2490615.92</v>
          </cell>
        </row>
        <row r="202">
          <cell r="A202" t="str">
            <v>1891103G</v>
          </cell>
          <cell r="B202" t="str">
            <v>ULRD-TRST II-CTRA</v>
          </cell>
          <cell r="C202">
            <v>-2160201.54</v>
          </cell>
          <cell r="D202">
            <v>-2160201.54</v>
          </cell>
        </row>
        <row r="203">
          <cell r="A203" t="str">
            <v>1891104G</v>
          </cell>
          <cell r="B203" t="str">
            <v>ULRD-TRST IV-CTRA</v>
          </cell>
          <cell r="C203">
            <v>-1965394.29</v>
          </cell>
          <cell r="D203">
            <v>-1965394.29</v>
          </cell>
        </row>
        <row r="204">
          <cell r="A204" t="str">
            <v>1891105G</v>
          </cell>
          <cell r="B204" t="str">
            <v>ULRD-TRST V-CTRA</v>
          </cell>
          <cell r="C204">
            <v>-12339676.58</v>
          </cell>
          <cell r="D204">
            <v>-12339676.58</v>
          </cell>
        </row>
        <row r="205">
          <cell r="A205" t="str">
            <v>1891106G</v>
          </cell>
          <cell r="B205" t="str">
            <v>ULRD-TRUST IV-CTRA</v>
          </cell>
          <cell r="C205">
            <v>-1209069.32</v>
          </cell>
          <cell r="D205">
            <v>-1209069.32</v>
          </cell>
        </row>
        <row r="206">
          <cell r="A206" t="str">
            <v>1891107G</v>
          </cell>
          <cell r="B206" t="str">
            <v>ULRD-TRST PRF-SAV/2013/2028-CT</v>
          </cell>
          <cell r="C206">
            <v>-721045.1</v>
          </cell>
          <cell r="D206">
            <v>-721045.1</v>
          </cell>
        </row>
        <row r="207">
          <cell r="A207" t="str">
            <v>1891108G</v>
          </cell>
          <cell r="B207" t="str">
            <v>ULRD-TRUST VII-CTRA</v>
          </cell>
          <cell r="C207">
            <v>-1031660.43</v>
          </cell>
          <cell r="D207">
            <v>-1031660.43</v>
          </cell>
        </row>
        <row r="208">
          <cell r="A208" t="str">
            <v>1892000G</v>
          </cell>
          <cell r="B208" t="str">
            <v>ULRD-SR NT-SRS A</v>
          </cell>
          <cell r="C208">
            <v>4277142.4800000004</v>
          </cell>
          <cell r="D208">
            <v>4277142.4800000004</v>
          </cell>
        </row>
        <row r="209">
          <cell r="A209" t="str">
            <v>1892001G</v>
          </cell>
          <cell r="B209" t="str">
            <v>ULRD-SR NT-SRS B</v>
          </cell>
          <cell r="C209">
            <v>5409947.9199999999</v>
          </cell>
          <cell r="D209">
            <v>5409947.9199999999</v>
          </cell>
        </row>
        <row r="210">
          <cell r="A210" t="str">
            <v>1892002G</v>
          </cell>
          <cell r="B210" t="str">
            <v>ULRD-SR NT-SRS D</v>
          </cell>
          <cell r="C210">
            <v>2880736.26</v>
          </cell>
          <cell r="D210">
            <v>2880736.26</v>
          </cell>
        </row>
        <row r="211">
          <cell r="A211" t="str">
            <v>1892003G</v>
          </cell>
          <cell r="B211" t="str">
            <v>ULRD-SR NT-SRS H</v>
          </cell>
          <cell r="C211">
            <v>1518291.02</v>
          </cell>
          <cell r="D211">
            <v>1518291.02</v>
          </cell>
        </row>
        <row r="212">
          <cell r="A212" t="str">
            <v>1892004G</v>
          </cell>
          <cell r="B212" t="str">
            <v>ULRD-SR NT-SRS M</v>
          </cell>
          <cell r="C212">
            <v>3616123.9</v>
          </cell>
          <cell r="D212">
            <v>3616123.9</v>
          </cell>
        </row>
        <row r="213">
          <cell r="A213" t="str">
            <v>1892005G</v>
          </cell>
          <cell r="B213" t="str">
            <v>ULRD-SR NT-SRS 2007C</v>
          </cell>
          <cell r="C213">
            <v>279513.89</v>
          </cell>
          <cell r="D213">
            <v>279513.89</v>
          </cell>
        </row>
        <row r="214">
          <cell r="A214" t="str">
            <v>1892006G</v>
          </cell>
          <cell r="B214" t="str">
            <v>ULRD-SR NT-SRS D SAV</v>
          </cell>
          <cell r="C214">
            <v>974789.29</v>
          </cell>
          <cell r="D214">
            <v>974789.29</v>
          </cell>
        </row>
        <row r="215">
          <cell r="A215" t="str">
            <v>1892007G</v>
          </cell>
          <cell r="B215" t="str">
            <v>ULRD-SR NT-SRS O</v>
          </cell>
          <cell r="C215">
            <v>5421808.8099999996</v>
          </cell>
          <cell r="D215">
            <v>5421808.8099999996</v>
          </cell>
        </row>
        <row r="216">
          <cell r="A216" t="str">
            <v>1892008G</v>
          </cell>
          <cell r="B216" t="str">
            <v>ULRD-SR NT-SRS R</v>
          </cell>
          <cell r="C216">
            <v>5054625.09</v>
          </cell>
          <cell r="D216">
            <v>5054625.09</v>
          </cell>
        </row>
        <row r="217">
          <cell r="A217" t="str">
            <v>1892009G</v>
          </cell>
          <cell r="B217" t="str">
            <v>ULRD-SR NT-SRS T</v>
          </cell>
          <cell r="C217">
            <v>2740550</v>
          </cell>
          <cell r="D217">
            <v>2740550</v>
          </cell>
        </row>
        <row r="218">
          <cell r="A218" t="str">
            <v>1892010G</v>
          </cell>
          <cell r="B218" t="str">
            <v>ULRD-SR NT-SRS W</v>
          </cell>
          <cell r="C218">
            <v>5795183.5899999999</v>
          </cell>
          <cell r="D218">
            <v>5795183.5899999999</v>
          </cell>
        </row>
        <row r="219">
          <cell r="A219" t="str">
            <v>1892011G</v>
          </cell>
          <cell r="B219" t="str">
            <v>ULRD-SR NT-SRS X</v>
          </cell>
          <cell r="C219">
            <v>6392094.75</v>
          </cell>
          <cell r="D219">
            <v>6392094.75</v>
          </cell>
        </row>
        <row r="220">
          <cell r="A220" t="str">
            <v>1892012G</v>
          </cell>
          <cell r="B220" t="str">
            <v>ULRD-SR NT-SRS G SAV</v>
          </cell>
          <cell r="C220">
            <v>979209.85</v>
          </cell>
          <cell r="D220">
            <v>979209.85</v>
          </cell>
        </row>
        <row r="221">
          <cell r="A221" t="str">
            <v>1892013G</v>
          </cell>
          <cell r="B221" t="str">
            <v>ULRD-SR NT-SAV F</v>
          </cell>
          <cell r="C221">
            <v>1307460.17</v>
          </cell>
          <cell r="D221">
            <v>1307460.17</v>
          </cell>
        </row>
        <row r="222">
          <cell r="A222" t="str">
            <v>1892015G</v>
          </cell>
          <cell r="B222" t="str">
            <v>ULRD-SR NT-2006A</v>
          </cell>
          <cell r="C222">
            <v>4107330.56</v>
          </cell>
          <cell r="D222">
            <v>4107330.56</v>
          </cell>
        </row>
        <row r="223">
          <cell r="A223" t="str">
            <v>1892016G</v>
          </cell>
          <cell r="B223" t="str">
            <v>ULRD-SR NT-2007D</v>
          </cell>
          <cell r="C223">
            <v>9346488.1300000008</v>
          </cell>
          <cell r="D223">
            <v>9346488.1300000008</v>
          </cell>
        </row>
        <row r="224">
          <cell r="A224" t="str">
            <v>1892017G</v>
          </cell>
          <cell r="B224" t="str">
            <v>ULRD-SR NT-2007E</v>
          </cell>
          <cell r="C224">
            <v>6777681.7800000003</v>
          </cell>
          <cell r="D224">
            <v>6777681.7800000003</v>
          </cell>
        </row>
        <row r="225">
          <cell r="A225" t="str">
            <v>1892018G</v>
          </cell>
          <cell r="B225" t="str">
            <v>ULRD-SR NT-2007F</v>
          </cell>
          <cell r="C225">
            <v>2763004.85</v>
          </cell>
          <cell r="D225">
            <v>2763004.85</v>
          </cell>
        </row>
        <row r="226">
          <cell r="A226" t="str">
            <v>1892100G</v>
          </cell>
          <cell r="B226" t="str">
            <v>ULRD-SR NT-SRS A-CTRA</v>
          </cell>
          <cell r="C226">
            <v>-2138571.14</v>
          </cell>
          <cell r="D226">
            <v>-2138571.14</v>
          </cell>
        </row>
        <row r="227">
          <cell r="A227" t="str">
            <v>1892101G</v>
          </cell>
          <cell r="B227" t="str">
            <v>ULRD-SR NT-SRS B-CTRA</v>
          </cell>
          <cell r="C227">
            <v>-2584752.77</v>
          </cell>
          <cell r="D227">
            <v>-2584752.77</v>
          </cell>
        </row>
        <row r="228">
          <cell r="A228" t="str">
            <v>1892102G</v>
          </cell>
          <cell r="B228" t="str">
            <v>ULRD-SR NT-SRS D-CTRA</v>
          </cell>
          <cell r="C228">
            <v>-1014599.04</v>
          </cell>
          <cell r="D228">
            <v>-1014599.04</v>
          </cell>
        </row>
        <row r="229">
          <cell r="A229" t="str">
            <v>1892103G</v>
          </cell>
          <cell r="B229" t="str">
            <v>ULRD-SR NT-SRS H-CTRA</v>
          </cell>
          <cell r="C229">
            <v>-1518291.02</v>
          </cell>
          <cell r="D229">
            <v>-1518291.02</v>
          </cell>
        </row>
        <row r="230">
          <cell r="A230" t="str">
            <v>1892104G</v>
          </cell>
          <cell r="B230" t="str">
            <v>ULRD-SR NT-SRS M-CTRA</v>
          </cell>
          <cell r="C230">
            <v>-1165124</v>
          </cell>
          <cell r="D230">
            <v>-1165124</v>
          </cell>
        </row>
        <row r="231">
          <cell r="A231" t="str">
            <v>1892105G</v>
          </cell>
          <cell r="B231" t="str">
            <v>ULRD-SR NT-SRS 2007C-CTRA</v>
          </cell>
          <cell r="C231">
            <v>-279513.89</v>
          </cell>
          <cell r="D231">
            <v>-279513.89</v>
          </cell>
        </row>
        <row r="232">
          <cell r="A232" t="str">
            <v>1892106G</v>
          </cell>
          <cell r="B232" t="str">
            <v>ULRD-SR NT-SRS D SAV CTRA</v>
          </cell>
          <cell r="C232">
            <v>-974789.29</v>
          </cell>
          <cell r="D232">
            <v>-974789.29</v>
          </cell>
        </row>
        <row r="233">
          <cell r="A233" t="str">
            <v>1892107G</v>
          </cell>
          <cell r="B233" t="str">
            <v>ULRD-SR NT-SRS O-CTRA</v>
          </cell>
          <cell r="C233">
            <v>-1400632.66</v>
          </cell>
          <cell r="D233">
            <v>-1400632.66</v>
          </cell>
        </row>
        <row r="234">
          <cell r="A234" t="str">
            <v>1892108G</v>
          </cell>
          <cell r="B234" t="str">
            <v>ULRD-SR NT-SRS R-CTRA</v>
          </cell>
          <cell r="C234">
            <v>-1303541.8500000001</v>
          </cell>
          <cell r="D234">
            <v>-1303541.8500000001</v>
          </cell>
        </row>
        <row r="235">
          <cell r="A235" t="str">
            <v>1892109G</v>
          </cell>
          <cell r="B235" t="str">
            <v>ULRD-SR NT-SRS T-CTRA</v>
          </cell>
          <cell r="C235">
            <v>-685137.6</v>
          </cell>
          <cell r="D235">
            <v>-685137.6</v>
          </cell>
        </row>
        <row r="236">
          <cell r="A236" t="str">
            <v>1892110G</v>
          </cell>
          <cell r="B236" t="str">
            <v>ULRD-SR NT-SRS W-CTRA</v>
          </cell>
          <cell r="C236">
            <v>-1448574.42</v>
          </cell>
          <cell r="D236">
            <v>-1448574.42</v>
          </cell>
        </row>
        <row r="237">
          <cell r="A237" t="str">
            <v>1892111G</v>
          </cell>
          <cell r="B237" t="str">
            <v>ULRD-SR NT-SRS X-CTRA</v>
          </cell>
          <cell r="C237">
            <v>-1598023.8</v>
          </cell>
          <cell r="D237">
            <v>-1598023.8</v>
          </cell>
        </row>
        <row r="238">
          <cell r="A238" t="str">
            <v>1892112G</v>
          </cell>
          <cell r="B238" t="str">
            <v>ULRD-SR NT-SRS G SAV-CTRA</v>
          </cell>
          <cell r="C238">
            <v>-244802.7</v>
          </cell>
          <cell r="D238">
            <v>-244802.7</v>
          </cell>
        </row>
        <row r="239">
          <cell r="A239" t="str">
            <v>1892113G</v>
          </cell>
          <cell r="B239" t="str">
            <v>ULRD-SR NT-SAV F-CTRA</v>
          </cell>
          <cell r="C239">
            <v>-467854.62</v>
          </cell>
          <cell r="D239">
            <v>-467854.62</v>
          </cell>
        </row>
        <row r="240">
          <cell r="A240" t="str">
            <v>1892114G</v>
          </cell>
          <cell r="B240" t="str">
            <v>ULRD-SR NT-M</v>
          </cell>
          <cell r="C240">
            <v>0</v>
          </cell>
          <cell r="D240">
            <v>0</v>
          </cell>
        </row>
        <row r="241">
          <cell r="A241" t="str">
            <v>1892115G</v>
          </cell>
          <cell r="B241" t="str">
            <v>ULRD-SR NT-2006A-CTRA</v>
          </cell>
          <cell r="C241">
            <v>-916815</v>
          </cell>
          <cell r="D241">
            <v>-916815</v>
          </cell>
        </row>
        <row r="242">
          <cell r="A242" t="str">
            <v>1892116G</v>
          </cell>
          <cell r="B242" t="str">
            <v>ULRD-SR NT-2007D-CTRA</v>
          </cell>
          <cell r="C242">
            <v>-1785284.24</v>
          </cell>
          <cell r="D242">
            <v>-1785284.24</v>
          </cell>
        </row>
        <row r="243">
          <cell r="A243" t="str">
            <v>1892117G</v>
          </cell>
          <cell r="B243" t="str">
            <v>ULRD-SR NT-2007E-CTRA</v>
          </cell>
          <cell r="C243">
            <v>-6777681.7800000003</v>
          </cell>
          <cell r="D243">
            <v>-6777681.7800000003</v>
          </cell>
        </row>
        <row r="244">
          <cell r="A244" t="str">
            <v>1892118G</v>
          </cell>
          <cell r="B244" t="str">
            <v>ULRD-SR NT-2007F-CTRA</v>
          </cell>
          <cell r="C244">
            <v>-2763004.85</v>
          </cell>
          <cell r="D244">
            <v>-2763004.85</v>
          </cell>
        </row>
        <row r="245">
          <cell r="A245" t="str">
            <v>1892225G</v>
          </cell>
          <cell r="B245" t="str">
            <v>SN-08C/8.2/100M/2048</v>
          </cell>
          <cell r="C245">
            <v>3371691.88</v>
          </cell>
          <cell r="D245">
            <v>3371691.88</v>
          </cell>
        </row>
        <row r="246">
          <cell r="A246" t="str">
            <v>1892226G</v>
          </cell>
          <cell r="B246" t="str">
            <v>SN-08C/8.2/100M/2048-CONTRA</v>
          </cell>
          <cell r="C246">
            <v>-792964.55</v>
          </cell>
          <cell r="D246">
            <v>-792964.55</v>
          </cell>
        </row>
        <row r="247">
          <cell r="A247" t="str">
            <v>1892227G</v>
          </cell>
          <cell r="B247" t="str">
            <v>SN-Y/5.8/125M/2035</v>
          </cell>
          <cell r="C247">
            <v>1867026.77</v>
          </cell>
          <cell r="D247">
            <v>1867026.77</v>
          </cell>
        </row>
        <row r="248">
          <cell r="A248" t="str">
            <v>1892228G</v>
          </cell>
          <cell r="B248" t="str">
            <v>SN-Y/5.8/125M/2035-CONTRA</v>
          </cell>
          <cell r="C248">
            <v>-808332.63</v>
          </cell>
          <cell r="D248">
            <v>-808332.63</v>
          </cell>
        </row>
        <row r="249">
          <cell r="A249" t="str">
            <v>1892229G</v>
          </cell>
          <cell r="B249" t="str">
            <v>ULRD-SN-2008B/5.4%/250M/2018</v>
          </cell>
          <cell r="C249">
            <v>0</v>
          </cell>
          <cell r="D249">
            <v>0</v>
          </cell>
        </row>
        <row r="250">
          <cell r="A250" t="str">
            <v>1892230G</v>
          </cell>
          <cell r="B250" t="str">
            <v>ULRD-SN-2008B/5.4%/250M/2018-CONTRA</v>
          </cell>
          <cell r="C250">
            <v>0</v>
          </cell>
          <cell r="D250">
            <v>0</v>
          </cell>
        </row>
        <row r="251">
          <cell r="A251" t="str">
            <v>1892231G</v>
          </cell>
          <cell r="B251" t="str">
            <v>ULRD-SN-2007A/5.65%/250M/2037</v>
          </cell>
          <cell r="C251">
            <v>0</v>
          </cell>
          <cell r="D251">
            <v>0</v>
          </cell>
        </row>
        <row r="252">
          <cell r="A252" t="str">
            <v>1892232G</v>
          </cell>
          <cell r="B252" t="str">
            <v>ULRD-SN-2007A/5.65%/250M/2037-CONTRA</v>
          </cell>
          <cell r="C252">
            <v>0</v>
          </cell>
          <cell r="D252">
            <v>0</v>
          </cell>
        </row>
        <row r="253">
          <cell r="A253" t="str">
            <v>1892233G</v>
          </cell>
          <cell r="B253" t="str">
            <v>ULRD-SN-2009A/5.95%/500M/2039</v>
          </cell>
          <cell r="C253">
            <v>0</v>
          </cell>
          <cell r="D253">
            <v>0</v>
          </cell>
        </row>
        <row r="254">
          <cell r="A254" t="str">
            <v>1892234G</v>
          </cell>
          <cell r="B254" t="str">
            <v xml:space="preserve"> ULRD-SN-2009A/5.95%/500M/2039-CONTRA</v>
          </cell>
          <cell r="C254">
            <v>0</v>
          </cell>
          <cell r="D254">
            <v>0</v>
          </cell>
        </row>
        <row r="255">
          <cell r="A255" t="str">
            <v>1892235G</v>
          </cell>
          <cell r="B255" t="str">
            <v>ULRD-SN-2010B/5.40%/600M/2040</v>
          </cell>
          <cell r="C255">
            <v>0</v>
          </cell>
          <cell r="D255">
            <v>0</v>
          </cell>
        </row>
        <row r="256">
          <cell r="A256" t="str">
            <v>1892236G</v>
          </cell>
          <cell r="B256" t="str">
            <v>ULRD-SN-2010B/5.40%/600M/2040-CONTRA</v>
          </cell>
          <cell r="C256">
            <v>0</v>
          </cell>
          <cell r="D256">
            <v>0</v>
          </cell>
        </row>
        <row r="257">
          <cell r="A257" t="str">
            <v>1893000G</v>
          </cell>
          <cell r="B257" t="str">
            <v>ULRD-PCB-13.5%/JUN2012/BURKE</v>
          </cell>
          <cell r="C257">
            <v>2481121.83</v>
          </cell>
          <cell r="D257">
            <v>2481121.83</v>
          </cell>
        </row>
        <row r="258">
          <cell r="A258" t="str">
            <v>1893001G</v>
          </cell>
          <cell r="B258" t="str">
            <v>ULRD-PCB-13.5%/JUN2012/PUTNAM</v>
          </cell>
          <cell r="C258">
            <v>1105268.74</v>
          </cell>
          <cell r="D258">
            <v>1105268.74</v>
          </cell>
        </row>
        <row r="259">
          <cell r="A259" t="str">
            <v>1893002G</v>
          </cell>
          <cell r="B259" t="str">
            <v>ULRD-PCB-13.5%/JUN2012/MONROE</v>
          </cell>
          <cell r="C259">
            <v>1066902.3899999999</v>
          </cell>
          <cell r="D259">
            <v>1066902.3899999999</v>
          </cell>
        </row>
        <row r="260">
          <cell r="A260" t="str">
            <v>1893003G</v>
          </cell>
          <cell r="B260" t="str">
            <v>ULRD-PCB-9%/SEP2005/BARTOW</v>
          </cell>
          <cell r="C260">
            <v>126118.07</v>
          </cell>
          <cell r="D260">
            <v>126118.07</v>
          </cell>
        </row>
        <row r="261">
          <cell r="A261" t="str">
            <v>1893004G</v>
          </cell>
          <cell r="B261" t="str">
            <v>ULRD-PCB-9%/SEP2005/BIBB</v>
          </cell>
          <cell r="C261">
            <v>90874.62</v>
          </cell>
          <cell r="D261">
            <v>90874.62</v>
          </cell>
        </row>
        <row r="262">
          <cell r="A262" t="str">
            <v>1893005G</v>
          </cell>
          <cell r="B262" t="str">
            <v>ULRD-PCB-9%/SEP2005/COBB</v>
          </cell>
          <cell r="C262">
            <v>158896.37</v>
          </cell>
          <cell r="D262">
            <v>158896.37</v>
          </cell>
        </row>
        <row r="263">
          <cell r="A263" t="str">
            <v>1893006G</v>
          </cell>
          <cell r="B263" t="str">
            <v>ULRD-PCB-9%/SEP2005/COWETA</v>
          </cell>
          <cell r="C263">
            <v>193985.99</v>
          </cell>
          <cell r="D263">
            <v>193985.99</v>
          </cell>
        </row>
        <row r="264">
          <cell r="A264" t="str">
            <v>1893007G</v>
          </cell>
          <cell r="B264" t="str">
            <v>ULRD-PCB-9%/SEP2005/DOUGHTERY</v>
          </cell>
          <cell r="C264">
            <v>74501.23</v>
          </cell>
          <cell r="D264">
            <v>74501.23</v>
          </cell>
        </row>
        <row r="265">
          <cell r="A265" t="str">
            <v>1893008G</v>
          </cell>
          <cell r="B265" t="str">
            <v>ULRD-PCB-13.75%/OCT2011/MNROE</v>
          </cell>
          <cell r="C265">
            <v>463391.78</v>
          </cell>
          <cell r="D265">
            <v>463391.78</v>
          </cell>
        </row>
        <row r="266">
          <cell r="A266" t="str">
            <v>1893009G</v>
          </cell>
          <cell r="B266" t="str">
            <v>ULRD-PCB-13.75%/OCT2011/BRTOW</v>
          </cell>
          <cell r="C266">
            <v>891364.68</v>
          </cell>
          <cell r="D266">
            <v>891364.68</v>
          </cell>
        </row>
        <row r="267">
          <cell r="A267" t="str">
            <v>1893010G</v>
          </cell>
          <cell r="B267" t="str">
            <v>ULRD-PCB-13.75%/OCT2011/PTNAM</v>
          </cell>
          <cell r="C267">
            <v>1309744.45</v>
          </cell>
          <cell r="D267">
            <v>1309744.45</v>
          </cell>
        </row>
        <row r="268">
          <cell r="A268" t="str">
            <v>1893011G</v>
          </cell>
          <cell r="B268" t="str">
            <v>ULRD-PCB-12.25%/AUG2014/BURKE</v>
          </cell>
          <cell r="C268">
            <v>4452051.68</v>
          </cell>
          <cell r="D268">
            <v>4452051.68</v>
          </cell>
        </row>
        <row r="269">
          <cell r="A269" t="str">
            <v>1893012G</v>
          </cell>
          <cell r="B269" t="str">
            <v>ULRD-PCB-11 5/8%/SEP2014/BRKE</v>
          </cell>
          <cell r="C269">
            <v>4722006.78</v>
          </cell>
          <cell r="D269">
            <v>4722006.78</v>
          </cell>
        </row>
        <row r="270">
          <cell r="A270" t="str">
            <v>1893013G</v>
          </cell>
          <cell r="B270" t="str">
            <v>ULRD-PCB-12%/OCT2014/BURKE</v>
          </cell>
          <cell r="C270">
            <v>4976307.66</v>
          </cell>
          <cell r="D270">
            <v>4976307.66</v>
          </cell>
        </row>
        <row r="271">
          <cell r="A271" t="str">
            <v>1893014G</v>
          </cell>
          <cell r="B271" t="str">
            <v>ULRD-PCB-10 1/8%/JUN2015/BRKE</v>
          </cell>
          <cell r="C271">
            <v>5626605.6200000001</v>
          </cell>
          <cell r="D271">
            <v>5626605.6200000001</v>
          </cell>
        </row>
        <row r="272">
          <cell r="A272" t="str">
            <v>1893015G</v>
          </cell>
          <cell r="B272" t="str">
            <v>ULRD-PCB-10.5%/NOV2015/BURKE</v>
          </cell>
          <cell r="C272">
            <v>70720.149999999994</v>
          </cell>
          <cell r="D272">
            <v>70720.149999999994</v>
          </cell>
        </row>
        <row r="273">
          <cell r="A273" t="str">
            <v>1893016G</v>
          </cell>
          <cell r="B273" t="str">
            <v>ULRD-PCB-11.75%/NOV2014/BURKE</v>
          </cell>
          <cell r="C273">
            <v>5672888.3700000001</v>
          </cell>
          <cell r="D273">
            <v>5672888.3700000001</v>
          </cell>
        </row>
        <row r="274">
          <cell r="A274" t="str">
            <v>1893017G</v>
          </cell>
          <cell r="B274" t="str">
            <v>ULRD-PCB-13.25%/JUN2002/BURKE</v>
          </cell>
          <cell r="C274">
            <v>421097.28</v>
          </cell>
          <cell r="D274">
            <v>421097.28</v>
          </cell>
        </row>
        <row r="275">
          <cell r="A275" t="str">
            <v>1893018G</v>
          </cell>
          <cell r="B275" t="str">
            <v>ULRD-PCB-7.1%/DEC2008/BARTOW</v>
          </cell>
          <cell r="C275">
            <v>834177.65</v>
          </cell>
          <cell r="D275">
            <v>834177.65</v>
          </cell>
        </row>
        <row r="276">
          <cell r="A276" t="str">
            <v>1893019G</v>
          </cell>
          <cell r="B276" t="str">
            <v>ULRD-PCB-7.1%/DEC2008/PUTNAM</v>
          </cell>
          <cell r="C276">
            <v>803404.26</v>
          </cell>
          <cell r="D276">
            <v>803404.26</v>
          </cell>
        </row>
        <row r="277">
          <cell r="A277" t="str">
            <v>1893020G</v>
          </cell>
          <cell r="B277" t="str">
            <v>ULRD-PCB-6.75%/NOV2006/APPLNG</v>
          </cell>
          <cell r="C277">
            <v>213279.57</v>
          </cell>
          <cell r="D277">
            <v>213279.57</v>
          </cell>
        </row>
        <row r="278">
          <cell r="A278" t="str">
            <v>1893021G</v>
          </cell>
          <cell r="B278" t="str">
            <v>ULRD-PCB-6.75%/NOV2006/HEARD</v>
          </cell>
          <cell r="C278">
            <v>334829.08</v>
          </cell>
          <cell r="D278">
            <v>334829.08</v>
          </cell>
        </row>
        <row r="279">
          <cell r="A279" t="str">
            <v>1893022G</v>
          </cell>
          <cell r="B279" t="str">
            <v>ULRD-PCB-11.5%/DEC2012/APPLNG</v>
          </cell>
          <cell r="C279">
            <v>306847.78999999998</v>
          </cell>
          <cell r="D279">
            <v>306847.78999999998</v>
          </cell>
        </row>
        <row r="280">
          <cell r="A280" t="str">
            <v>1893023G</v>
          </cell>
          <cell r="B280" t="str">
            <v>ULRD-PCB-11.5%/DEC2012/HEARD</v>
          </cell>
          <cell r="C280">
            <v>405721.81</v>
          </cell>
          <cell r="D280">
            <v>405721.81</v>
          </cell>
        </row>
        <row r="281">
          <cell r="A281" t="str">
            <v>1893024G</v>
          </cell>
          <cell r="B281" t="str">
            <v>ULRD-PCB-11.5%/DEC2012/COWETA</v>
          </cell>
          <cell r="C281">
            <v>230537.05</v>
          </cell>
          <cell r="D281">
            <v>230537.05</v>
          </cell>
        </row>
        <row r="282">
          <cell r="A282" t="str">
            <v>1893025G</v>
          </cell>
          <cell r="B282" t="str">
            <v>ULRD-PCB-11.5%/DEC2012/MONROE</v>
          </cell>
          <cell r="C282">
            <v>843223.92</v>
          </cell>
          <cell r="D282">
            <v>843223.92</v>
          </cell>
        </row>
        <row r="283">
          <cell r="A283" t="str">
            <v>1893026G</v>
          </cell>
          <cell r="B283" t="str">
            <v>ULRD-PCB-6.375%/APR2008/BIBB</v>
          </cell>
          <cell r="C283">
            <v>230227.42</v>
          </cell>
          <cell r="D283">
            <v>230227.42</v>
          </cell>
        </row>
        <row r="284">
          <cell r="A284" t="str">
            <v>1893027G</v>
          </cell>
          <cell r="B284" t="str">
            <v>ULRD-PCB-6.375%/APR2008/BRTOW</v>
          </cell>
          <cell r="C284">
            <v>123103.62</v>
          </cell>
          <cell r="D284">
            <v>123103.62</v>
          </cell>
        </row>
        <row r="285">
          <cell r="A285" t="str">
            <v>1893028G</v>
          </cell>
          <cell r="B285" t="str">
            <v>ULRD-PCB-6.4%/JUN2007/COWETA</v>
          </cell>
          <cell r="C285">
            <v>150345.57</v>
          </cell>
          <cell r="D285">
            <v>150345.57</v>
          </cell>
        </row>
        <row r="286">
          <cell r="A286" t="str">
            <v>1893029G</v>
          </cell>
          <cell r="B286" t="str">
            <v>ULRD-PCB-6.4%/JUN2007/PUTNAM</v>
          </cell>
          <cell r="C286">
            <v>198116.97</v>
          </cell>
          <cell r="D286">
            <v>198116.97</v>
          </cell>
        </row>
        <row r="287">
          <cell r="A287" t="str">
            <v>1893030G</v>
          </cell>
          <cell r="B287" t="str">
            <v>ULRD-PCB-12.25%/AUG2014/BURKE</v>
          </cell>
          <cell r="C287">
            <v>1304650.28</v>
          </cell>
          <cell r="D287">
            <v>1304650.28</v>
          </cell>
        </row>
        <row r="288">
          <cell r="A288" t="str">
            <v>1893031G</v>
          </cell>
          <cell r="B288" t="str">
            <v>ULRD-PCB-11.625%/SEP2014/BRKE</v>
          </cell>
          <cell r="C288">
            <v>178192.91</v>
          </cell>
          <cell r="D288">
            <v>178192.91</v>
          </cell>
        </row>
        <row r="289">
          <cell r="A289" t="str">
            <v>1893032G</v>
          </cell>
          <cell r="B289" t="str">
            <v>ULRD-PCB-12%/OCT2014/BURKE</v>
          </cell>
          <cell r="C289">
            <v>2928217.25</v>
          </cell>
          <cell r="D289">
            <v>2928217.25</v>
          </cell>
        </row>
        <row r="290">
          <cell r="A290" t="str">
            <v>1893033G</v>
          </cell>
          <cell r="B290" t="str">
            <v>ULRD-PCB-11.75%/NOV2014/APLNG</v>
          </cell>
          <cell r="C290">
            <v>417392.03</v>
          </cell>
          <cell r="D290">
            <v>417392.03</v>
          </cell>
        </row>
        <row r="291">
          <cell r="A291" t="str">
            <v>1893034G</v>
          </cell>
          <cell r="B291" t="str">
            <v>ULRD-PCB-11.625%/MAR2014/MNROE</v>
          </cell>
          <cell r="C291">
            <v>2468727.7599999998</v>
          </cell>
          <cell r="D291">
            <v>2468727.7599999998</v>
          </cell>
        </row>
        <row r="292">
          <cell r="A292" t="str">
            <v>1893035G</v>
          </cell>
          <cell r="B292" t="str">
            <v>ULRD-PCB-5.95%/SEP2023/BARTOW</v>
          </cell>
          <cell r="C292">
            <v>0</v>
          </cell>
          <cell r="D292">
            <v>0</v>
          </cell>
        </row>
        <row r="293">
          <cell r="A293" t="str">
            <v>1893036G</v>
          </cell>
          <cell r="B293" t="str">
            <v>ULRD-PCB-10.5%/SEP2015/MONROE</v>
          </cell>
          <cell r="C293">
            <v>10837709.029999999</v>
          </cell>
          <cell r="D293">
            <v>10837709.029999999</v>
          </cell>
        </row>
        <row r="294">
          <cell r="A294" t="str">
            <v>1893037G</v>
          </cell>
          <cell r="B294" t="str">
            <v>ULRD-PCB-63/8%/APR2008/FLOYD</v>
          </cell>
          <cell r="C294">
            <v>88266.4</v>
          </cell>
          <cell r="D294">
            <v>88266.4</v>
          </cell>
        </row>
        <row r="295">
          <cell r="A295" t="str">
            <v>1893038G</v>
          </cell>
          <cell r="B295" t="str">
            <v>ULRD-PCB-10.6%/OCT2015/APPLNG</v>
          </cell>
          <cell r="C295">
            <v>1916428.14</v>
          </cell>
          <cell r="D295">
            <v>1916428.14</v>
          </cell>
        </row>
        <row r="296">
          <cell r="A296" t="str">
            <v>1893039G</v>
          </cell>
          <cell r="B296" t="str">
            <v>ULRD-PCB-10.6%/OCT2015/BURKE</v>
          </cell>
          <cell r="C296">
            <v>1445726.71</v>
          </cell>
          <cell r="D296">
            <v>1445726.71</v>
          </cell>
        </row>
        <row r="297">
          <cell r="A297" t="str">
            <v>1893040G</v>
          </cell>
          <cell r="B297" t="str">
            <v>ULRD-PCB-10.5%/NOV2015/BURKE</v>
          </cell>
          <cell r="C297">
            <v>3293322.49</v>
          </cell>
          <cell r="D297">
            <v>3293322.49</v>
          </cell>
        </row>
        <row r="298">
          <cell r="A298" t="str">
            <v>1893041G</v>
          </cell>
          <cell r="B298" t="str">
            <v>ULRD-PCB-7.25%/JUL2021/BARTOW</v>
          </cell>
          <cell r="C298">
            <v>987378.78</v>
          </cell>
          <cell r="D298">
            <v>987378.78</v>
          </cell>
        </row>
        <row r="299">
          <cell r="A299" t="str">
            <v>1893042G</v>
          </cell>
          <cell r="B299" t="str">
            <v>ULRD-PCB-7.25%/JUL2021/PUTNAM</v>
          </cell>
          <cell r="C299">
            <v>1030406.02</v>
          </cell>
          <cell r="D299">
            <v>1030406.02</v>
          </cell>
        </row>
        <row r="300">
          <cell r="A300" t="str">
            <v>1893043G</v>
          </cell>
          <cell r="B300" t="str">
            <v>ULRD-PCB-8%/OCT2016/BURKE</v>
          </cell>
          <cell r="C300">
            <v>1831914.2</v>
          </cell>
          <cell r="D300">
            <v>1831914.2</v>
          </cell>
        </row>
        <row r="301">
          <cell r="A301" t="str">
            <v>1893044G</v>
          </cell>
          <cell r="B301" t="str">
            <v>ULRD-PCB-8%/OCT2016/COWETA</v>
          </cell>
          <cell r="C301">
            <v>63841.54</v>
          </cell>
          <cell r="D301">
            <v>63841.54</v>
          </cell>
        </row>
        <row r="302">
          <cell r="A302" t="str">
            <v>1893045G</v>
          </cell>
          <cell r="B302" t="str">
            <v>ULRD-PCB-8%/OCT2016/FLOYD</v>
          </cell>
          <cell r="C302">
            <v>199089.1</v>
          </cell>
          <cell r="D302">
            <v>199089.1</v>
          </cell>
        </row>
        <row r="303">
          <cell r="A303" t="str">
            <v>1893046G</v>
          </cell>
          <cell r="B303" t="str">
            <v>ULRD-PCB-8%/OCT2016/HEARD</v>
          </cell>
          <cell r="C303">
            <v>151275.87</v>
          </cell>
          <cell r="D303">
            <v>151275.87</v>
          </cell>
        </row>
        <row r="304">
          <cell r="A304" t="str">
            <v>1893047G</v>
          </cell>
          <cell r="B304" t="str">
            <v>ULRD-PCB-8.375/JUL2017/BURKE</v>
          </cell>
          <cell r="C304">
            <v>2093015.63</v>
          </cell>
          <cell r="D304">
            <v>2093015.63</v>
          </cell>
        </row>
        <row r="305">
          <cell r="A305" t="str">
            <v>1893048G</v>
          </cell>
          <cell r="B305" t="str">
            <v>ULRD-PCB-8.375%/JUL2017/PUTNAM</v>
          </cell>
          <cell r="C305">
            <v>835016.5</v>
          </cell>
          <cell r="D305">
            <v>835016.5</v>
          </cell>
        </row>
        <row r="306">
          <cell r="A306" t="str">
            <v>1893049G</v>
          </cell>
          <cell r="B306" t="str">
            <v>ULRD-PCB-8.375%/JUL2017/MONROE</v>
          </cell>
          <cell r="C306">
            <v>785615.18</v>
          </cell>
          <cell r="D306">
            <v>785615.18</v>
          </cell>
        </row>
        <row r="307">
          <cell r="A307" t="str">
            <v>1893050G</v>
          </cell>
          <cell r="B307" t="str">
            <v>ULRD-PCB-6.2%/AUG2022/BARTOW</v>
          </cell>
          <cell r="C307">
            <v>1308458.57</v>
          </cell>
          <cell r="D307">
            <v>1308458.57</v>
          </cell>
        </row>
        <row r="308">
          <cell r="A308" t="str">
            <v>1893051G</v>
          </cell>
          <cell r="B308" t="str">
            <v>ULRD-PCB-6.2%/AUG2022/PUTNAM</v>
          </cell>
          <cell r="C308">
            <v>1257460.21</v>
          </cell>
          <cell r="D308">
            <v>1257460.21</v>
          </cell>
        </row>
        <row r="309">
          <cell r="A309" t="str">
            <v>1893052G</v>
          </cell>
          <cell r="B309" t="str">
            <v>ULRD-PCB-6.2%/SEP2022/APPLING</v>
          </cell>
          <cell r="C309">
            <v>241284.65</v>
          </cell>
          <cell r="D309">
            <v>241284.65</v>
          </cell>
        </row>
        <row r="310">
          <cell r="A310" t="str">
            <v>1893053G</v>
          </cell>
          <cell r="B310" t="str">
            <v>ULRD-PCB-6.2%/SEP2022/HEARD</v>
          </cell>
          <cell r="C310">
            <v>308015.03999999998</v>
          </cell>
          <cell r="D310">
            <v>308015.03999999998</v>
          </cell>
        </row>
        <row r="311">
          <cell r="A311" t="str">
            <v>1893054G</v>
          </cell>
          <cell r="B311" t="str">
            <v>ULRD-PCB-6.2%/SEP2022/MONROE</v>
          </cell>
          <cell r="C311">
            <v>675928.83</v>
          </cell>
          <cell r="D311">
            <v>675928.83</v>
          </cell>
        </row>
        <row r="312">
          <cell r="A312" t="str">
            <v>1893055G</v>
          </cell>
          <cell r="B312" t="str">
            <v>ULRD-PCB-6.2%/SEP2004/APPLING</v>
          </cell>
          <cell r="C312">
            <v>448250.34</v>
          </cell>
          <cell r="D312">
            <v>448250.34</v>
          </cell>
        </row>
        <row r="313">
          <cell r="A313" t="str">
            <v>1893056G</v>
          </cell>
          <cell r="B313" t="str">
            <v>ULRD-PCB-6.2%/SEP2004/HEARD</v>
          </cell>
          <cell r="C313">
            <v>847589.12</v>
          </cell>
          <cell r="D313">
            <v>847589.12</v>
          </cell>
        </row>
        <row r="314">
          <cell r="A314" t="str">
            <v>1893057G</v>
          </cell>
          <cell r="B314" t="str">
            <v>ULRD-PCB-9.375%/DEC2017/BURKE</v>
          </cell>
          <cell r="C314">
            <v>1829294.05</v>
          </cell>
          <cell r="D314">
            <v>1829294.05</v>
          </cell>
        </row>
        <row r="315">
          <cell r="A315" t="str">
            <v>1893058G</v>
          </cell>
          <cell r="B315" t="str">
            <v>ULRD-PCB-5.375%/MAR2005/BARTOW</v>
          </cell>
          <cell r="C315">
            <v>1498784.04</v>
          </cell>
          <cell r="D315">
            <v>1498784.04</v>
          </cell>
        </row>
        <row r="316">
          <cell r="A316" t="str">
            <v>1893059G</v>
          </cell>
          <cell r="B316" t="str">
            <v>ULRD-PCB-6%/MAR2018/PUTNAM</v>
          </cell>
          <cell r="C316">
            <v>407078.78</v>
          </cell>
          <cell r="D316">
            <v>407078.78</v>
          </cell>
        </row>
        <row r="317">
          <cell r="A317" t="str">
            <v>1893060G</v>
          </cell>
          <cell r="B317" t="str">
            <v>ULRD-PCB-6%/MAR2018/COWETA</v>
          </cell>
          <cell r="C317">
            <v>268347.95</v>
          </cell>
          <cell r="D317">
            <v>268347.95</v>
          </cell>
        </row>
        <row r="318">
          <cell r="A318" t="str">
            <v>1893061G</v>
          </cell>
          <cell r="B318" t="str">
            <v>ULRD-PCB-5.9%/DEC2024/BARTOW</v>
          </cell>
          <cell r="C318">
            <v>504292.32</v>
          </cell>
          <cell r="D318">
            <v>504292.32</v>
          </cell>
        </row>
        <row r="319">
          <cell r="A319" t="str">
            <v>1893062G</v>
          </cell>
          <cell r="B319" t="str">
            <v>ULRD-PCB-5.9%/DEC2024/BARTOW</v>
          </cell>
          <cell r="C319">
            <v>203294.51</v>
          </cell>
          <cell r="D319">
            <v>203294.51</v>
          </cell>
        </row>
        <row r="320">
          <cell r="A320" t="str">
            <v>1893063G</v>
          </cell>
          <cell r="B320" t="str">
            <v>ULRD-PCB-6.2%/SEP2022/COWETA</v>
          </cell>
          <cell r="C320">
            <v>158951.76</v>
          </cell>
          <cell r="D320">
            <v>158951.76</v>
          </cell>
        </row>
        <row r="321">
          <cell r="A321" t="str">
            <v>1893064G</v>
          </cell>
          <cell r="B321" t="str">
            <v>ULRD-PCB-6.35%/MAY2019/BURKE</v>
          </cell>
          <cell r="C321">
            <v>1805803.26</v>
          </cell>
          <cell r="D321">
            <v>1805803.26</v>
          </cell>
        </row>
        <row r="322">
          <cell r="A322" t="str">
            <v>1893065G</v>
          </cell>
          <cell r="B322" t="str">
            <v>ULRD-PCB-6.6%/JUL2024/BURKE</v>
          </cell>
          <cell r="C322">
            <v>3709027.68</v>
          </cell>
          <cell r="D322">
            <v>3709027.68</v>
          </cell>
        </row>
        <row r="323">
          <cell r="A323" t="str">
            <v>1893066G</v>
          </cell>
          <cell r="B323" t="str">
            <v>ULRD-PCB-6.375%/AUG2024/BURKE</v>
          </cell>
          <cell r="C323">
            <v>2024170.7</v>
          </cell>
          <cell r="D323">
            <v>2024170.7</v>
          </cell>
        </row>
        <row r="324">
          <cell r="A324" t="str">
            <v>1893067G</v>
          </cell>
          <cell r="B324" t="str">
            <v>ULRD-PCB-6.625%/OCT2024/BURKE</v>
          </cell>
          <cell r="C324">
            <v>762388.54</v>
          </cell>
          <cell r="D324">
            <v>762388.54</v>
          </cell>
        </row>
        <row r="325">
          <cell r="A325" t="str">
            <v>1893068G</v>
          </cell>
          <cell r="B325" t="str">
            <v>ULRD-PCB-5%/SEP2005/APPLING</v>
          </cell>
          <cell r="C325">
            <v>876223.09</v>
          </cell>
          <cell r="D325">
            <v>876223.09</v>
          </cell>
        </row>
        <row r="326">
          <cell r="A326" t="str">
            <v>1893069G</v>
          </cell>
          <cell r="B326" t="str">
            <v>ULRD-PCB-6.625%/OCT2024/APPLNG</v>
          </cell>
          <cell r="C326">
            <v>156613.88</v>
          </cell>
          <cell r="D326">
            <v>156613.88</v>
          </cell>
        </row>
        <row r="327">
          <cell r="A327" t="str">
            <v>1893070G</v>
          </cell>
          <cell r="B327" t="str">
            <v>ULRD-PCB-6.25%/JUL2021/COWETA</v>
          </cell>
          <cell r="C327">
            <v>424159.13</v>
          </cell>
          <cell r="D327">
            <v>424159.13</v>
          </cell>
        </row>
        <row r="328">
          <cell r="A328" t="str">
            <v>1893071G</v>
          </cell>
          <cell r="B328" t="str">
            <v>ULRD-PCB-6.25%/JUL2019/MONROE</v>
          </cell>
          <cell r="C328">
            <v>231944.67</v>
          </cell>
          <cell r="D328">
            <v>231944.67</v>
          </cell>
        </row>
        <row r="329">
          <cell r="A329" t="str">
            <v>1893072G</v>
          </cell>
          <cell r="B329" t="str">
            <v>ULRD-PCB-6.75%/OCT2024/MONROE</v>
          </cell>
          <cell r="C329">
            <v>703961.67</v>
          </cell>
          <cell r="D329">
            <v>703961.67</v>
          </cell>
        </row>
        <row r="330">
          <cell r="A330" t="str">
            <v>1893073G</v>
          </cell>
          <cell r="B330" t="str">
            <v>ULRD-PCB-VAR%/SEP2026/COWETA</v>
          </cell>
          <cell r="C330">
            <v>56826.51</v>
          </cell>
          <cell r="D330">
            <v>56826.51</v>
          </cell>
        </row>
        <row r="331">
          <cell r="A331" t="str">
            <v>1893074G</v>
          </cell>
          <cell r="B331" t="str">
            <v>ULRD-PCB-VAR%/MAR2024/COWETA</v>
          </cell>
          <cell r="C331">
            <v>78489.100000000006</v>
          </cell>
          <cell r="D331">
            <v>78489.100000000006</v>
          </cell>
        </row>
        <row r="332">
          <cell r="A332" t="str">
            <v>1893075G</v>
          </cell>
          <cell r="B332" t="str">
            <v>ULRD-PCB-5.4%/JAN2024/MONROE</v>
          </cell>
          <cell r="C332">
            <v>474966.61</v>
          </cell>
          <cell r="D332">
            <v>474966.61</v>
          </cell>
        </row>
        <row r="333">
          <cell r="A333" t="str">
            <v>1893076G</v>
          </cell>
          <cell r="B333" t="str">
            <v>ULRD-PCB-5.75%.SEP2023/BURKE</v>
          </cell>
          <cell r="C333">
            <v>774510.21</v>
          </cell>
          <cell r="D333">
            <v>774510.21</v>
          </cell>
        </row>
        <row r="334">
          <cell r="A334" t="str">
            <v>1893077G</v>
          </cell>
          <cell r="B334" t="str">
            <v>ULRD-PCB-6.1%/APR2025/BURKE</v>
          </cell>
          <cell r="C334">
            <v>1878778.29</v>
          </cell>
          <cell r="D334">
            <v>1878778.29</v>
          </cell>
        </row>
        <row r="335">
          <cell r="A335" t="str">
            <v>1893078G</v>
          </cell>
          <cell r="B335" t="str">
            <v>ULRD-PCB-6%/JUL2025/MONROE</v>
          </cell>
          <cell r="C335">
            <v>1685315.66</v>
          </cell>
          <cell r="D335">
            <v>1685315.66</v>
          </cell>
        </row>
        <row r="336">
          <cell r="A336" t="str">
            <v>1893079G</v>
          </cell>
          <cell r="B336" t="str">
            <v>ULRD-PCB-5.75%/SEP2023/MONROE</v>
          </cell>
          <cell r="C336">
            <v>214302.63</v>
          </cell>
          <cell r="D336">
            <v>214302.63</v>
          </cell>
        </row>
        <row r="337">
          <cell r="A337" t="str">
            <v>1893080G</v>
          </cell>
          <cell r="B337" t="str">
            <v>ULRD-PCB-6.25%/JUL2019/BIBB</v>
          </cell>
          <cell r="C337">
            <v>125282.4</v>
          </cell>
          <cell r="D337">
            <v>125282.4</v>
          </cell>
        </row>
        <row r="338">
          <cell r="A338" t="str">
            <v>1893081G</v>
          </cell>
          <cell r="B338" t="str">
            <v>ULRD-PCB-6%/MAR2018/BIBB</v>
          </cell>
          <cell r="C338">
            <v>72452.160000000003</v>
          </cell>
          <cell r="D338">
            <v>72452.160000000003</v>
          </cell>
        </row>
        <row r="339">
          <cell r="A339" t="str">
            <v>1893082G</v>
          </cell>
          <cell r="B339" t="str">
            <v>ULRD-PCB-5.4%/MAY2034/BURKE</v>
          </cell>
          <cell r="C339">
            <v>1581058.47</v>
          </cell>
          <cell r="D339">
            <v>1581058.47</v>
          </cell>
        </row>
        <row r="340">
          <cell r="A340" t="str">
            <v>1893083G</v>
          </cell>
          <cell r="B340" t="str">
            <v>ULRD-PCB-5.25%/MAY2034/BURKE</v>
          </cell>
          <cell r="C340">
            <v>2764850.59</v>
          </cell>
          <cell r="D340">
            <v>2764850.59</v>
          </cell>
        </row>
        <row r="341">
          <cell r="A341" t="str">
            <v>1893084G</v>
          </cell>
          <cell r="B341" t="str">
            <v>ULRD-PCB-5.25%/JUL2031/COWETA</v>
          </cell>
          <cell r="C341">
            <v>705029.62</v>
          </cell>
          <cell r="D341">
            <v>705029.62</v>
          </cell>
        </row>
        <row r="342">
          <cell r="A342" t="str">
            <v>1893085G</v>
          </cell>
          <cell r="B342" t="str">
            <v>ULRD-PCB-5%/JUL2016/APPLING</v>
          </cell>
          <cell r="C342">
            <v>1577917.12</v>
          </cell>
          <cell r="D342">
            <v>1577917.12</v>
          </cell>
        </row>
        <row r="343">
          <cell r="A343" t="str">
            <v>1893086G</v>
          </cell>
          <cell r="B343" t="str">
            <v>ULRD-PCB-5.25%/JUL2031/MONROE</v>
          </cell>
          <cell r="C343">
            <v>1284899.3</v>
          </cell>
          <cell r="D343">
            <v>1284899.3</v>
          </cell>
        </row>
        <row r="344">
          <cell r="A344" t="str">
            <v>1893087G</v>
          </cell>
          <cell r="B344" t="str">
            <v>ULRD-PCB-4.90%/DEC2041/MONROE</v>
          </cell>
          <cell r="C344">
            <v>959929.9</v>
          </cell>
          <cell r="D344">
            <v>959929.9</v>
          </cell>
        </row>
        <row r="345">
          <cell r="A345" t="str">
            <v>1893088G</v>
          </cell>
          <cell r="B345" t="str">
            <v>ULRD-PCB-6.75%/2037/SAV</v>
          </cell>
          <cell r="C345">
            <v>494146.1</v>
          </cell>
          <cell r="D345">
            <v>494146.1</v>
          </cell>
        </row>
        <row r="346">
          <cell r="A346" t="str">
            <v>1893089G</v>
          </cell>
          <cell r="B346" t="str">
            <v>ULRD-PCB-13.87M/2038/SAV</v>
          </cell>
          <cell r="C346">
            <v>88148.6</v>
          </cell>
          <cell r="D346">
            <v>88148.6</v>
          </cell>
        </row>
        <row r="347">
          <cell r="A347" t="str">
            <v>1893090G</v>
          </cell>
          <cell r="B347" t="str">
            <v>ULRD-PCB-19.6M/2032/MONROE</v>
          </cell>
          <cell r="C347">
            <v>88242.46</v>
          </cell>
          <cell r="D347">
            <v>88242.46</v>
          </cell>
        </row>
        <row r="348">
          <cell r="A348" t="str">
            <v>1893091G</v>
          </cell>
          <cell r="B348" t="str">
            <v>ULRD-PCB-2.12M/2011/DGHTERY</v>
          </cell>
          <cell r="C348">
            <v>10771.85</v>
          </cell>
          <cell r="D348">
            <v>10771.85</v>
          </cell>
        </row>
        <row r="349">
          <cell r="A349" t="str">
            <v>1893092G</v>
          </cell>
          <cell r="B349" t="str">
            <v>ULRD-PCB-75M/2032/BURKE</v>
          </cell>
          <cell r="C349">
            <v>9763.33</v>
          </cell>
          <cell r="D349">
            <v>9763.33</v>
          </cell>
        </row>
        <row r="350">
          <cell r="A350" t="str">
            <v>1893093G</v>
          </cell>
          <cell r="B350" t="str">
            <v>ULRD-PCB-19.5M/2018/APPLING</v>
          </cell>
          <cell r="C350">
            <v>235864.27</v>
          </cell>
          <cell r="D350">
            <v>235864.27</v>
          </cell>
        </row>
        <row r="351">
          <cell r="A351" t="str">
            <v>1893094G</v>
          </cell>
          <cell r="B351" t="str">
            <v>ULRD-PCB-10.125M/2032/COWETA</v>
          </cell>
          <cell r="C351">
            <v>24619.99</v>
          </cell>
          <cell r="D351">
            <v>24619.99</v>
          </cell>
        </row>
        <row r="352">
          <cell r="A352" t="str">
            <v>1893095G</v>
          </cell>
          <cell r="B352" t="str">
            <v>ULRD-PCB-13.87M/2038/SAV</v>
          </cell>
          <cell r="C352">
            <v>4782.54</v>
          </cell>
          <cell r="D352">
            <v>4782.54</v>
          </cell>
        </row>
        <row r="353">
          <cell r="A353" t="str">
            <v>1893096G</v>
          </cell>
          <cell r="B353" t="str">
            <v>ULRD-PCB-17.8M/2037/HEARD FS07</v>
          </cell>
          <cell r="C353">
            <v>267260.36</v>
          </cell>
          <cell r="D353">
            <v>267260.36</v>
          </cell>
        </row>
        <row r="354">
          <cell r="A354" t="str">
            <v>1893097G</v>
          </cell>
          <cell r="B354" t="str">
            <v>ULRD-PCB-53M/2022/FLOYD FS08</v>
          </cell>
          <cell r="C354">
            <v>292023.12</v>
          </cell>
          <cell r="D354">
            <v>292023.12</v>
          </cell>
        </row>
        <row r="355">
          <cell r="A355" t="str">
            <v>1893098G</v>
          </cell>
          <cell r="B355" t="str">
            <v>ULRD-PCB-133.535M/2032/BURKE</v>
          </cell>
          <cell r="C355">
            <v>972852.93</v>
          </cell>
          <cell r="D355">
            <v>972852.93</v>
          </cell>
        </row>
        <row r="356">
          <cell r="A356" t="str">
            <v>1893099G</v>
          </cell>
          <cell r="B356" t="str">
            <v>ULRD-PCB-83.5M/2012/MONROE</v>
          </cell>
          <cell r="C356">
            <v>455935.47</v>
          </cell>
          <cell r="D356">
            <v>455935.47</v>
          </cell>
        </row>
        <row r="357">
          <cell r="A357" t="str">
            <v>1893100G</v>
          </cell>
          <cell r="B357" t="str">
            <v>PCB/35.585M/2032/BURKE</v>
          </cell>
          <cell r="C357">
            <v>566591.99</v>
          </cell>
          <cell r="D357">
            <v>566591.99</v>
          </cell>
        </row>
        <row r="358">
          <cell r="A358" t="str">
            <v>1893101G</v>
          </cell>
          <cell r="B358" t="str">
            <v>PCB/78.725M/2030/BURKE</v>
          </cell>
          <cell r="C358">
            <v>1022100.09</v>
          </cell>
          <cell r="D358">
            <v>1022100.09</v>
          </cell>
        </row>
        <row r="359">
          <cell r="A359" t="str">
            <v>1893102G</v>
          </cell>
          <cell r="B359" t="str">
            <v>PCB/40M/2025/MONROE</v>
          </cell>
          <cell r="C359">
            <v>460114.71</v>
          </cell>
          <cell r="D359">
            <v>460114.71</v>
          </cell>
        </row>
        <row r="360">
          <cell r="A360" t="str">
            <v>1893103G</v>
          </cell>
          <cell r="B360" t="str">
            <v>PCB/60M/2032/BARTOW FS</v>
          </cell>
          <cell r="C360">
            <v>553715.06999999995</v>
          </cell>
          <cell r="D360">
            <v>553715.06999999995</v>
          </cell>
        </row>
        <row r="361">
          <cell r="A361" t="str">
            <v>1893104G</v>
          </cell>
          <cell r="B361" t="str">
            <v>PCB/60M/2032/BARTOW SS</v>
          </cell>
          <cell r="C361">
            <v>559025.06000000006</v>
          </cell>
          <cell r="D361">
            <v>559025.06000000006</v>
          </cell>
        </row>
        <row r="362">
          <cell r="A362" t="str">
            <v>1893105G</v>
          </cell>
          <cell r="B362" t="str">
            <v>PCB/53M/2032/BARTOW TS</v>
          </cell>
          <cell r="C362">
            <v>497075.28</v>
          </cell>
          <cell r="D362">
            <v>497075.28</v>
          </cell>
        </row>
        <row r="363">
          <cell r="A363" t="str">
            <v>1893106G</v>
          </cell>
          <cell r="B363" t="str">
            <v>PCB-100M/2032/BARTOW FS09</v>
          </cell>
          <cell r="C363">
            <v>30263.07</v>
          </cell>
          <cell r="D363">
            <v>30263.07</v>
          </cell>
        </row>
        <row r="364">
          <cell r="A364" t="str">
            <v>1893107G</v>
          </cell>
          <cell r="B364" t="str">
            <v>PCB-29M/2022/FLOYD FS09</v>
          </cell>
          <cell r="C364">
            <v>29135.31</v>
          </cell>
          <cell r="D364">
            <v>29135.31</v>
          </cell>
        </row>
        <row r="365">
          <cell r="A365" t="str">
            <v>1893108G</v>
          </cell>
          <cell r="B365" t="str">
            <v>PCB-173M/2032/BARTOW FS09</v>
          </cell>
          <cell r="C365">
            <v>2418691.6</v>
          </cell>
          <cell r="D365">
            <v>2418691.6</v>
          </cell>
        </row>
        <row r="366">
          <cell r="A366" t="str">
            <v>1893109G</v>
          </cell>
          <cell r="B366" t="str">
            <v>PCB-89.2M/2048/MONROE SS09</v>
          </cell>
          <cell r="C366">
            <v>819604.28</v>
          </cell>
          <cell r="D366">
            <v>819604.28</v>
          </cell>
        </row>
        <row r="367">
          <cell r="A367" t="str">
            <v>1893110G</v>
          </cell>
          <cell r="B367" t="str">
            <v>PCB-46M/2032/BURKE FS96</v>
          </cell>
          <cell r="C367">
            <v>750954.5</v>
          </cell>
          <cell r="D367">
            <v>750954.5</v>
          </cell>
        </row>
        <row r="368">
          <cell r="A368" t="str">
            <v>1893111G</v>
          </cell>
          <cell r="B368" t="str">
            <v>PCB-114.3M/2049/BURKE FS09</v>
          </cell>
          <cell r="C368">
            <v>987578.99</v>
          </cell>
          <cell r="D368">
            <v>987578.99</v>
          </cell>
        </row>
        <row r="369">
          <cell r="A369" t="str">
            <v>1893112G</v>
          </cell>
          <cell r="B369" t="str">
            <v>PCB-40M/2049/MONROE FS09</v>
          </cell>
          <cell r="C369">
            <v>0</v>
          </cell>
          <cell r="D369">
            <v>0</v>
          </cell>
        </row>
        <row r="370">
          <cell r="A370" t="str">
            <v>1893113G</v>
          </cell>
          <cell r="B370" t="str">
            <v>PCB-53M/2022/FLOYD FS08</v>
          </cell>
          <cell r="C370">
            <v>310904.12</v>
          </cell>
          <cell r="D370">
            <v>310904.12</v>
          </cell>
        </row>
        <row r="371">
          <cell r="A371" t="str">
            <v>1893114G</v>
          </cell>
          <cell r="B371" t="str">
            <v>PCB-83.5M/2048/MONROE 09</v>
          </cell>
          <cell r="C371">
            <v>612207.97</v>
          </cell>
          <cell r="D371">
            <v>612207.97</v>
          </cell>
        </row>
        <row r="372">
          <cell r="A372" t="str">
            <v>1893115G</v>
          </cell>
          <cell r="B372" t="str">
            <v>PCB-68.5M/2048/BRK FS08</v>
          </cell>
          <cell r="C372">
            <v>437093.87</v>
          </cell>
          <cell r="D372">
            <v>437093.87</v>
          </cell>
        </row>
        <row r="373">
          <cell r="A373" t="str">
            <v>1893116G</v>
          </cell>
          <cell r="B373" t="str">
            <v>PCB-45M/2025/MNR FS 1995</v>
          </cell>
          <cell r="C373">
            <v>436740.78</v>
          </cell>
          <cell r="D373">
            <v>436740.78</v>
          </cell>
        </row>
        <row r="374">
          <cell r="A374" t="str">
            <v>1893117G</v>
          </cell>
          <cell r="B374" t="str">
            <v>PCB-5.45/53M/2034/BURKE</v>
          </cell>
          <cell r="C374">
            <v>546290.91</v>
          </cell>
          <cell r="D374">
            <v>546290.91</v>
          </cell>
        </row>
        <row r="375">
          <cell r="A375" t="str">
            <v>1893118G</v>
          </cell>
          <cell r="B375" t="str">
            <v>ULRD-PCB-104.6/2053/BURKE FS 13</v>
          </cell>
          <cell r="C375">
            <v>5767392.7800000003</v>
          </cell>
          <cell r="D375">
            <v>5767392.7800000003</v>
          </cell>
        </row>
        <row r="376">
          <cell r="A376" t="str">
            <v>1893119G</v>
          </cell>
          <cell r="B376" t="str">
            <v>ULRD-PCB-VAR%/17M/2025/BARTOW</v>
          </cell>
          <cell r="C376">
            <v>266846.84999999998</v>
          </cell>
          <cell r="D376">
            <v>266846.84999999998</v>
          </cell>
        </row>
        <row r="377">
          <cell r="A377" t="str">
            <v>1893120G</v>
          </cell>
          <cell r="B377" t="str">
            <v>ULRD-PCB-VAR%/19.5M/2018/APPLNG</v>
          </cell>
          <cell r="C377">
            <v>335721.85</v>
          </cell>
          <cell r="D377">
            <v>335721.85</v>
          </cell>
        </row>
        <row r="378">
          <cell r="A378" t="str">
            <v>1893200G</v>
          </cell>
          <cell r="B378" t="str">
            <v>ULRD-PCB-13.5%/2012/BURKE-CTRA</v>
          </cell>
          <cell r="C378">
            <v>-2481121.85</v>
          </cell>
          <cell r="D378">
            <v>-2481121.85</v>
          </cell>
        </row>
        <row r="379">
          <cell r="A379" t="str">
            <v>1893201G</v>
          </cell>
          <cell r="B379" t="str">
            <v>ULRD-PCB-13.5%/2012/PTNAM-CTRA</v>
          </cell>
          <cell r="C379">
            <v>-1105268.77</v>
          </cell>
          <cell r="D379">
            <v>-1105268.77</v>
          </cell>
        </row>
        <row r="380">
          <cell r="A380" t="str">
            <v>1893202G</v>
          </cell>
          <cell r="B380" t="str">
            <v>ULRD-PCB-13.5%/2012/MNROE-CTRA</v>
          </cell>
          <cell r="C380">
            <v>-1066902.42</v>
          </cell>
          <cell r="D380">
            <v>-1066902.42</v>
          </cell>
        </row>
        <row r="381">
          <cell r="A381" t="str">
            <v>1893203G</v>
          </cell>
          <cell r="B381" t="str">
            <v>ULRD-PCB-9%/2005/BARTOW-CTRA</v>
          </cell>
          <cell r="C381">
            <v>-112340.41</v>
          </cell>
          <cell r="D381">
            <v>-112340.41</v>
          </cell>
        </row>
        <row r="382">
          <cell r="A382" t="str">
            <v>1893204G</v>
          </cell>
          <cell r="B382" t="str">
            <v>ULRD-PCB-9%/SEP2005/BIBB-CTRA</v>
          </cell>
          <cell r="C382">
            <v>-86781.26</v>
          </cell>
          <cell r="D382">
            <v>-86781.26</v>
          </cell>
        </row>
        <row r="383">
          <cell r="A383" t="str">
            <v>1893205G</v>
          </cell>
          <cell r="B383" t="str">
            <v>ULRD-PCB-9%/SEP2005/COBB-CTRA</v>
          </cell>
          <cell r="C383">
            <v>-158896.37</v>
          </cell>
          <cell r="D383">
            <v>-158896.37</v>
          </cell>
        </row>
        <row r="384">
          <cell r="A384" t="str">
            <v>1893206G</v>
          </cell>
          <cell r="B384" t="str">
            <v>ULRD-PCB-9%/SEP2005/CWETA-CTRA</v>
          </cell>
          <cell r="C384">
            <v>-172794.29</v>
          </cell>
          <cell r="D384">
            <v>-172794.29</v>
          </cell>
        </row>
        <row r="385">
          <cell r="A385" t="str">
            <v>1893207G</v>
          </cell>
          <cell r="B385" t="str">
            <v>ULRD-PCB-9%/2005/DGHTERY-CTRA</v>
          </cell>
          <cell r="C385">
            <v>-74501.23</v>
          </cell>
          <cell r="D385">
            <v>-74501.23</v>
          </cell>
        </row>
        <row r="386">
          <cell r="A386" t="str">
            <v>1893208G</v>
          </cell>
          <cell r="B386" t="str">
            <v>ULRD-PCB-13.75%/2011/MNRO-CTRA</v>
          </cell>
          <cell r="C386">
            <v>-412626.89</v>
          </cell>
          <cell r="D386">
            <v>-412626.89</v>
          </cell>
        </row>
        <row r="387">
          <cell r="A387" t="str">
            <v>1893209G</v>
          </cell>
          <cell r="B387" t="str">
            <v>ULRD-PCB-13.75%/2011/BRTO-CTRA</v>
          </cell>
          <cell r="C387">
            <v>-793715.09</v>
          </cell>
          <cell r="D387">
            <v>-793715.09</v>
          </cell>
        </row>
        <row r="388">
          <cell r="A388" t="str">
            <v>1893210G</v>
          </cell>
          <cell r="B388" t="str">
            <v>ULRD-PCB-13.75%/2011/PTNM-CTRA</v>
          </cell>
          <cell r="C388">
            <v>-1166261.28</v>
          </cell>
          <cell r="D388">
            <v>-1166261.28</v>
          </cell>
        </row>
        <row r="389">
          <cell r="A389" t="str">
            <v>1893211G</v>
          </cell>
          <cell r="B389" t="str">
            <v>ULRD-PCB-12.25%/2014/BRKE-CTRA</v>
          </cell>
          <cell r="C389">
            <v>-3526559.68</v>
          </cell>
          <cell r="D389">
            <v>-3526559.68</v>
          </cell>
        </row>
        <row r="390">
          <cell r="A390" t="str">
            <v>1893212G</v>
          </cell>
          <cell r="B390" t="str">
            <v>ULRD-PCB-11 5/8%/2014/BRK-CTRA</v>
          </cell>
          <cell r="C390">
            <v>-3740600.04</v>
          </cell>
          <cell r="D390">
            <v>-3740600.04</v>
          </cell>
        </row>
        <row r="391">
          <cell r="A391" t="str">
            <v>1893213G</v>
          </cell>
          <cell r="B391" t="str">
            <v>ULRD-PCB-12%/OCT2014/BRKE-CTRA</v>
          </cell>
          <cell r="C391">
            <v>-3956352.23</v>
          </cell>
          <cell r="D391">
            <v>-3956352.23</v>
          </cell>
        </row>
        <row r="392">
          <cell r="A392" t="str">
            <v>1893214G</v>
          </cell>
          <cell r="B392" t="str">
            <v>ULRD-PCB-10 1/8%/2015/BRK-CTRA</v>
          </cell>
          <cell r="C392">
            <v>-5626605.6200000001</v>
          </cell>
          <cell r="D392">
            <v>-5626605.6200000001</v>
          </cell>
        </row>
        <row r="393">
          <cell r="A393" t="str">
            <v>1893215G</v>
          </cell>
          <cell r="B393" t="str">
            <v>ULRD-PCB-10.5%/2015/BURKE-CTRA</v>
          </cell>
          <cell r="C393">
            <v>-70720.149999999994</v>
          </cell>
          <cell r="D393">
            <v>-70720.149999999994</v>
          </cell>
        </row>
        <row r="394">
          <cell r="A394" t="str">
            <v>1893216G</v>
          </cell>
          <cell r="B394" t="str">
            <v>ULRD-PCB-11.75%/2014/BRKE-CTRA</v>
          </cell>
          <cell r="C394">
            <v>-4559363.05</v>
          </cell>
          <cell r="D394">
            <v>-4559363.05</v>
          </cell>
        </row>
        <row r="395">
          <cell r="A395" t="str">
            <v>1893217G</v>
          </cell>
          <cell r="B395" t="str">
            <v>ULRD-PCB-13.25%/2002/BRKE-CTRA</v>
          </cell>
          <cell r="C395">
            <v>-363461.08</v>
          </cell>
          <cell r="D395">
            <v>-363461.08</v>
          </cell>
        </row>
        <row r="396">
          <cell r="A396" t="str">
            <v>1893218G</v>
          </cell>
          <cell r="B396" t="str">
            <v>ULRD-PCB-7.1%/2008/BARTOW-CTRA</v>
          </cell>
          <cell r="C396">
            <v>-713012.31</v>
          </cell>
          <cell r="D396">
            <v>-713012.31</v>
          </cell>
        </row>
        <row r="397">
          <cell r="A397" t="str">
            <v>1893219G</v>
          </cell>
          <cell r="B397" t="str">
            <v>ULRD-PCB-7.1%/2008/PUTNAM-CTRA</v>
          </cell>
          <cell r="C397">
            <v>-686708.78</v>
          </cell>
          <cell r="D397">
            <v>-686708.78</v>
          </cell>
        </row>
        <row r="398">
          <cell r="A398" t="str">
            <v>1893220G</v>
          </cell>
          <cell r="B398" t="str">
            <v>ULRD-PCB-6.75%/2006/APLNG-CTRA</v>
          </cell>
          <cell r="C398">
            <v>-213279.57</v>
          </cell>
          <cell r="D398">
            <v>-213279.57</v>
          </cell>
        </row>
        <row r="399">
          <cell r="A399" t="str">
            <v>1893221G</v>
          </cell>
          <cell r="B399" t="str">
            <v>ULRD-PCB-6.75%/2006/HEARD-CTRA</v>
          </cell>
          <cell r="C399">
            <v>-334829.08</v>
          </cell>
          <cell r="D399">
            <v>-334829.08</v>
          </cell>
        </row>
        <row r="400">
          <cell r="A400" t="str">
            <v>1893222G</v>
          </cell>
          <cell r="B400" t="str">
            <v>ULRD-PCB-11.5%/2012/APLNG-CTRA</v>
          </cell>
          <cell r="C400">
            <v>-261165.34</v>
          </cell>
          <cell r="D400">
            <v>-261165.34</v>
          </cell>
        </row>
        <row r="401">
          <cell r="A401" t="str">
            <v>1893223G</v>
          </cell>
          <cell r="B401" t="str">
            <v>ULRD-PCB-11.5%/2012/HEARD-CTRA</v>
          </cell>
          <cell r="C401">
            <v>-345319.46</v>
          </cell>
          <cell r="D401">
            <v>-345319.46</v>
          </cell>
        </row>
        <row r="402">
          <cell r="A402" t="str">
            <v>1893224G</v>
          </cell>
          <cell r="B402" t="str">
            <v>ULRD-PCB-11.5%/2012/CWETA-CTRA</v>
          </cell>
          <cell r="C402">
            <v>-196215.63</v>
          </cell>
          <cell r="D402">
            <v>-196215.63</v>
          </cell>
        </row>
        <row r="403">
          <cell r="A403" t="str">
            <v>1893225G</v>
          </cell>
          <cell r="B403" t="str">
            <v>ULRD-PCB-11.5%/2012/MNROE-CTRA</v>
          </cell>
          <cell r="C403">
            <v>-717687.87</v>
          </cell>
          <cell r="D403">
            <v>-717687.87</v>
          </cell>
        </row>
        <row r="404">
          <cell r="A404" t="str">
            <v>1893226G</v>
          </cell>
          <cell r="B404" t="str">
            <v>ULRD-PCB-6.375%/2008/BIBB-CTRA</v>
          </cell>
          <cell r="C404">
            <v>-230227.42</v>
          </cell>
          <cell r="D404">
            <v>-230227.42</v>
          </cell>
        </row>
        <row r="405">
          <cell r="A405" t="str">
            <v>1893227G</v>
          </cell>
          <cell r="B405" t="str">
            <v>ULRD-PCB-6.375%/2008/BRTO-CTRA</v>
          </cell>
          <cell r="C405">
            <v>-123103.49</v>
          </cell>
          <cell r="D405">
            <v>-123103.49</v>
          </cell>
        </row>
        <row r="406">
          <cell r="A406" t="str">
            <v>1893228G</v>
          </cell>
          <cell r="B406" t="str">
            <v>ULRD-PCB-6.4%/2007/COWETA-CTRA</v>
          </cell>
          <cell r="C406">
            <v>-150345.68</v>
          </cell>
          <cell r="D406">
            <v>-150345.68</v>
          </cell>
        </row>
        <row r="407">
          <cell r="A407" t="str">
            <v>1893229G</v>
          </cell>
          <cell r="B407" t="str">
            <v>ULRD-PCB-6.4%/2007/PUTNAM-CTRA</v>
          </cell>
          <cell r="C407">
            <v>-198117</v>
          </cell>
          <cell r="D407">
            <v>-198117</v>
          </cell>
        </row>
        <row r="408">
          <cell r="A408" t="str">
            <v>1893230G</v>
          </cell>
          <cell r="B408" t="str">
            <v>ULRD-PCB-12.25%/2014/BRKE-CTRA</v>
          </cell>
          <cell r="C408">
            <v>-1068426.96</v>
          </cell>
          <cell r="D408">
            <v>-1068426.96</v>
          </cell>
        </row>
        <row r="409">
          <cell r="A409" t="str">
            <v>1893231G</v>
          </cell>
          <cell r="B409" t="str">
            <v>ULRD-PCB-11.625%/2014/BRK-CTRA</v>
          </cell>
          <cell r="C409">
            <v>-145929.59</v>
          </cell>
          <cell r="D409">
            <v>-145929.59</v>
          </cell>
        </row>
        <row r="410">
          <cell r="A410" t="str">
            <v>1893232G</v>
          </cell>
          <cell r="B410" t="str">
            <v>ULRD-PCB-12%/OCT2014/BRKE-CTRA</v>
          </cell>
          <cell r="C410">
            <v>-2397985.13</v>
          </cell>
          <cell r="D410">
            <v>-2397985.13</v>
          </cell>
        </row>
        <row r="411">
          <cell r="A411" t="str">
            <v>1893233G</v>
          </cell>
          <cell r="B411" t="str">
            <v>ULRD-PCB-11.75%/2014/APLG-CTRA</v>
          </cell>
          <cell r="C411">
            <v>-326451.88</v>
          </cell>
          <cell r="D411">
            <v>-326451.88</v>
          </cell>
        </row>
        <row r="412">
          <cell r="A412" t="str">
            <v>1893234G</v>
          </cell>
          <cell r="B412" t="str">
            <v>ULRD-PCB-11.625%/2014/MNR-CTRA</v>
          </cell>
          <cell r="C412">
            <v>-2004464.48</v>
          </cell>
          <cell r="D412">
            <v>-2004464.48</v>
          </cell>
        </row>
        <row r="413">
          <cell r="A413" t="str">
            <v>1893235G</v>
          </cell>
          <cell r="B413" t="str">
            <v>ULRD-PCB-5.95%/2023/BRTOW-CTRA</v>
          </cell>
          <cell r="C413">
            <v>0</v>
          </cell>
          <cell r="D413">
            <v>0</v>
          </cell>
        </row>
        <row r="414">
          <cell r="A414" t="str">
            <v>1893236G</v>
          </cell>
          <cell r="B414" t="str">
            <v>ULRD-PCB-10.5%/2015/MNROE-CTRA</v>
          </cell>
          <cell r="C414">
            <v>-8308642.1799999997</v>
          </cell>
          <cell r="D414">
            <v>-8308642.1799999997</v>
          </cell>
        </row>
        <row r="415">
          <cell r="A415" t="str">
            <v>1893237G</v>
          </cell>
          <cell r="B415" t="str">
            <v>ULRD-PCB-6 3/8%/2008/FLYD-CTRA</v>
          </cell>
          <cell r="C415">
            <v>-67619.41</v>
          </cell>
          <cell r="D415">
            <v>-67619.41</v>
          </cell>
        </row>
        <row r="416">
          <cell r="A416" t="str">
            <v>1893238G</v>
          </cell>
          <cell r="B416" t="str">
            <v>ULRD-PCB-10.6%/2015/APLNG-CTRA</v>
          </cell>
          <cell r="C416">
            <v>-1916428.14</v>
          </cell>
          <cell r="D416">
            <v>-1916428.14</v>
          </cell>
        </row>
        <row r="417">
          <cell r="A417" t="str">
            <v>1893239G</v>
          </cell>
          <cell r="B417" t="str">
            <v>ULRD-PCB-10.6%/2015/BURKE-CTRA</v>
          </cell>
          <cell r="C417">
            <v>-1086314.1299999999</v>
          </cell>
          <cell r="D417">
            <v>-1086314.1299999999</v>
          </cell>
        </row>
        <row r="418">
          <cell r="A418" t="str">
            <v>1893240G</v>
          </cell>
          <cell r="B418" t="str">
            <v>ULRD-PCB-10.5%/2015/BURKE-CTRA</v>
          </cell>
          <cell r="C418">
            <v>-2884534.34</v>
          </cell>
          <cell r="D418">
            <v>-2884534.34</v>
          </cell>
        </row>
        <row r="419">
          <cell r="A419" t="str">
            <v>1893241G</v>
          </cell>
          <cell r="B419" t="str">
            <v>ULRD-PCB-7.25%/2021/BRTOW-CTRA</v>
          </cell>
          <cell r="C419">
            <v>-797262.27</v>
          </cell>
          <cell r="D419">
            <v>-797262.27</v>
          </cell>
        </row>
        <row r="420">
          <cell r="A420" t="str">
            <v>1893242G</v>
          </cell>
          <cell r="B420" t="str">
            <v>ULRD-PCB-7.25%/2021/PTNAM-CTRA</v>
          </cell>
          <cell r="C420">
            <v>-832004.9</v>
          </cell>
          <cell r="D420">
            <v>-832004.9</v>
          </cell>
        </row>
        <row r="421">
          <cell r="A421" t="str">
            <v>1893243G</v>
          </cell>
          <cell r="B421" t="str">
            <v>ULRD-PCB-8%/OCT2016/BURKE-CTRA</v>
          </cell>
          <cell r="C421">
            <v>-1315089.28</v>
          </cell>
          <cell r="D421">
            <v>-1315089.28</v>
          </cell>
        </row>
        <row r="422">
          <cell r="A422" t="str">
            <v>1893244G</v>
          </cell>
          <cell r="B422" t="str">
            <v>ULRD-PCB-8%/2016/COWETA-CTRA</v>
          </cell>
          <cell r="C422">
            <v>-45830.42</v>
          </cell>
          <cell r="D422">
            <v>-45830.42</v>
          </cell>
        </row>
        <row r="423">
          <cell r="A423" t="str">
            <v>1893245G</v>
          </cell>
          <cell r="B423" t="str">
            <v>ULRD-PCB-8%/OCT2016/FLOYD-CTRA</v>
          </cell>
          <cell r="C423">
            <v>-142921.38</v>
          </cell>
          <cell r="D423">
            <v>-142921.38</v>
          </cell>
        </row>
        <row r="424">
          <cell r="A424" t="str">
            <v>1893246G</v>
          </cell>
          <cell r="B424" t="str">
            <v>ULRD-PCB-8%/OCT2016/HEARD-CTRA</v>
          </cell>
          <cell r="C424">
            <v>-108597.53</v>
          </cell>
          <cell r="D424">
            <v>-108597.53</v>
          </cell>
        </row>
        <row r="425">
          <cell r="A425" t="str">
            <v>1893247G</v>
          </cell>
          <cell r="B425" t="str">
            <v>ULRD-PCB-8.375/2017/BURKE-CTRA</v>
          </cell>
          <cell r="C425">
            <v>-1247759.3799999999</v>
          </cell>
          <cell r="D425">
            <v>-1247759.3799999999</v>
          </cell>
        </row>
        <row r="426">
          <cell r="A426" t="str">
            <v>1893248G</v>
          </cell>
          <cell r="B426" t="str">
            <v>ULRD-PCB-8.375%/2017/PTNM-CTRA</v>
          </cell>
          <cell r="C426">
            <v>-497798.27</v>
          </cell>
          <cell r="D426">
            <v>-497798.27</v>
          </cell>
        </row>
        <row r="427">
          <cell r="A427" t="str">
            <v>1893249G</v>
          </cell>
          <cell r="B427" t="str">
            <v>ULRD-PCB-8.375%/2017/MNRO-CTRA</v>
          </cell>
          <cell r="C427">
            <v>-468347.56</v>
          </cell>
          <cell r="D427">
            <v>-468347.56</v>
          </cell>
        </row>
        <row r="428">
          <cell r="A428" t="str">
            <v>1893250G</v>
          </cell>
          <cell r="B428" t="str">
            <v>ULRD-PCB-6.2%/2022/BRTOW-CTRA</v>
          </cell>
          <cell r="C428">
            <v>-840419.83999999997</v>
          </cell>
          <cell r="D428">
            <v>-840419.83999999997</v>
          </cell>
        </row>
        <row r="429">
          <cell r="A429" t="str">
            <v>1893251G</v>
          </cell>
          <cell r="B429" t="str">
            <v>ULRD-PCB-6.2%/2022/PTNAM-CTRA</v>
          </cell>
          <cell r="C429">
            <v>-807663.85</v>
          </cell>
          <cell r="D429">
            <v>-807663.85</v>
          </cell>
        </row>
        <row r="430">
          <cell r="A430" t="str">
            <v>1893252G</v>
          </cell>
          <cell r="B430" t="str">
            <v>ULRD-PCB-6.2%/2022/APLNG-CTRA</v>
          </cell>
          <cell r="C430">
            <v>-154976.67000000001</v>
          </cell>
          <cell r="D430">
            <v>-154976.67000000001</v>
          </cell>
        </row>
        <row r="431">
          <cell r="A431" t="str">
            <v>1893253G</v>
          </cell>
          <cell r="B431" t="str">
            <v>ULRD-PCB-6.2%/2022/HEARD-CTRA</v>
          </cell>
          <cell r="C431">
            <v>-197837.42</v>
          </cell>
          <cell r="D431">
            <v>-197837.42</v>
          </cell>
        </row>
        <row r="432">
          <cell r="A432" t="str">
            <v>1893254G</v>
          </cell>
          <cell r="B432" t="str">
            <v>ULRD-PCB-6.2%/2022/MONROE-CTRA</v>
          </cell>
          <cell r="C432">
            <v>-434147.57</v>
          </cell>
          <cell r="D432">
            <v>-434147.57</v>
          </cell>
        </row>
        <row r="433">
          <cell r="A433" t="str">
            <v>1893255G</v>
          </cell>
          <cell r="B433" t="str">
            <v>ULRD-PCB-6.2%/2004/APPLNG-CTRA</v>
          </cell>
          <cell r="C433">
            <v>-287910.24</v>
          </cell>
          <cell r="D433">
            <v>-287910.24</v>
          </cell>
        </row>
        <row r="434">
          <cell r="A434" t="str">
            <v>1893256G</v>
          </cell>
          <cell r="B434" t="str">
            <v>ULRD-PCB-6.2%/2004/HEARD-CTRA</v>
          </cell>
          <cell r="C434">
            <v>-544404.6</v>
          </cell>
          <cell r="D434">
            <v>-544404.6</v>
          </cell>
        </row>
        <row r="435">
          <cell r="A435" t="str">
            <v>1893257G</v>
          </cell>
          <cell r="B435" t="str">
            <v>ULRD-PCB-9.375%/2017/BRKE-CTRA</v>
          </cell>
          <cell r="C435">
            <v>-1829294.05</v>
          </cell>
          <cell r="D435">
            <v>-1829294.05</v>
          </cell>
        </row>
        <row r="436">
          <cell r="A436" t="str">
            <v>1893258G</v>
          </cell>
          <cell r="B436" t="str">
            <v>ULRD-PCB-5.375%/2005/BRTO-CTRA</v>
          </cell>
          <cell r="C436">
            <v>-1155514.22</v>
          </cell>
          <cell r="D436">
            <v>-1155514.22</v>
          </cell>
        </row>
        <row r="437">
          <cell r="A437" t="str">
            <v>1893259G</v>
          </cell>
          <cell r="B437" t="str">
            <v>ULRD-PCB-6%/MAR2018/PTNAM-CTRA</v>
          </cell>
          <cell r="C437">
            <v>-313844.68</v>
          </cell>
          <cell r="D437">
            <v>-313844.68</v>
          </cell>
        </row>
        <row r="438">
          <cell r="A438" t="str">
            <v>1893260G</v>
          </cell>
          <cell r="B438" t="str">
            <v>ULRD-PCB-6%/MAR2018/CWETA-CTRA</v>
          </cell>
          <cell r="C438">
            <v>-206887.65</v>
          </cell>
          <cell r="D438">
            <v>-206887.65</v>
          </cell>
        </row>
        <row r="439">
          <cell r="A439" t="str">
            <v>1893261G</v>
          </cell>
          <cell r="B439" t="str">
            <v>ULRD-PCB-5.9%/2024/BARTOW-CTRA</v>
          </cell>
          <cell r="C439">
            <v>-374304.06</v>
          </cell>
          <cell r="D439">
            <v>-374304.06</v>
          </cell>
        </row>
        <row r="440">
          <cell r="A440" t="str">
            <v>1893262G</v>
          </cell>
          <cell r="B440" t="str">
            <v>ULRD-PCB-5.9%/2024/BARTOW-CTRA</v>
          </cell>
          <cell r="C440">
            <v>-150892.51999999999</v>
          </cell>
          <cell r="D440">
            <v>-150892.51999999999</v>
          </cell>
        </row>
        <row r="441">
          <cell r="A441" t="str">
            <v>1893263G</v>
          </cell>
          <cell r="B441" t="str">
            <v>ULRD-PCB-6.2%/2022/COWETA-CTRA</v>
          </cell>
          <cell r="C441">
            <v>-122546.74</v>
          </cell>
          <cell r="D441">
            <v>-122546.74</v>
          </cell>
        </row>
        <row r="442">
          <cell r="A442" t="str">
            <v>1893264G</v>
          </cell>
          <cell r="B442" t="str">
            <v>ULRD-PCB-6.35%/2019/BURKE-CTRA</v>
          </cell>
          <cell r="C442">
            <v>-972023.19</v>
          </cell>
          <cell r="D442">
            <v>-972023.19</v>
          </cell>
        </row>
        <row r="443">
          <cell r="A443" t="str">
            <v>1893265G</v>
          </cell>
          <cell r="B443" t="str">
            <v>ULRD-PCB-6.6%/2024/BURKE-CTRA</v>
          </cell>
          <cell r="C443">
            <v>-2778669.44</v>
          </cell>
          <cell r="D443">
            <v>-2778669.44</v>
          </cell>
        </row>
        <row r="444">
          <cell r="A444" t="str">
            <v>1893266G</v>
          </cell>
          <cell r="B444" t="str">
            <v>ULRD-PCB-6.375%/2024/BRKE-CTRA</v>
          </cell>
          <cell r="C444">
            <v>-1509665.73</v>
          </cell>
          <cell r="D444">
            <v>-1509665.73</v>
          </cell>
        </row>
        <row r="445">
          <cell r="A445" t="str">
            <v>1893267G</v>
          </cell>
          <cell r="B445" t="str">
            <v>ULRD-PCB-6.625%/2024/BRKE-CTRA</v>
          </cell>
          <cell r="C445">
            <v>-555908.24</v>
          </cell>
          <cell r="D445">
            <v>-555908.24</v>
          </cell>
        </row>
        <row r="446">
          <cell r="A446" t="str">
            <v>1893268G</v>
          </cell>
          <cell r="B446" t="str">
            <v>ULRD-PCB-5%/2005/APPLING-CTRA</v>
          </cell>
          <cell r="C446">
            <v>-876223.09</v>
          </cell>
          <cell r="D446">
            <v>-876223.09</v>
          </cell>
        </row>
        <row r="447">
          <cell r="A447" t="str">
            <v>1893269G</v>
          </cell>
          <cell r="B447" t="str">
            <v>ULRD-PCB-6.625%/2024/APLG-CTRA</v>
          </cell>
          <cell r="C447">
            <v>-156613.88</v>
          </cell>
          <cell r="D447">
            <v>-156613.88</v>
          </cell>
        </row>
        <row r="448">
          <cell r="A448" t="str">
            <v>1893270G</v>
          </cell>
          <cell r="B448" t="str">
            <v>ULRD-PCB-6.25%/2021/CWETA-CTRA</v>
          </cell>
          <cell r="C448">
            <v>-413555.27</v>
          </cell>
          <cell r="D448">
            <v>-413555.27</v>
          </cell>
        </row>
        <row r="449">
          <cell r="A449" t="str">
            <v>1893271G</v>
          </cell>
          <cell r="B449" t="str">
            <v>ULRD-PCB-6.25%/2019/MNROE-CTRA</v>
          </cell>
          <cell r="C449">
            <v>-128930.13</v>
          </cell>
          <cell r="D449">
            <v>-128930.13</v>
          </cell>
        </row>
        <row r="450">
          <cell r="A450" t="str">
            <v>1893272G</v>
          </cell>
          <cell r="B450" t="str">
            <v>ULRD-PCB-6.75%/2024/MNROE-CTRA</v>
          </cell>
          <cell r="C450">
            <v>-389551.81</v>
          </cell>
          <cell r="D450">
            <v>-389551.81</v>
          </cell>
        </row>
        <row r="451">
          <cell r="A451" t="str">
            <v>1893273G</v>
          </cell>
          <cell r="B451" t="str">
            <v>ULRD-PCB-VAR%/2026/COWETA-CTRA</v>
          </cell>
          <cell r="C451">
            <v>-55419.93</v>
          </cell>
          <cell r="D451">
            <v>-55419.93</v>
          </cell>
        </row>
        <row r="452">
          <cell r="A452" t="str">
            <v>1893274G</v>
          </cell>
          <cell r="B452" t="str">
            <v>ULRD-PCB-VAR%/2024/COWETA-CTRA</v>
          </cell>
          <cell r="C452">
            <v>-76546.3</v>
          </cell>
          <cell r="D452">
            <v>-76546.3</v>
          </cell>
        </row>
        <row r="453">
          <cell r="A453" t="str">
            <v>1893275G</v>
          </cell>
          <cell r="B453" t="str">
            <v>ULRD-PCB-5.4%/2024/MONROE-CTRA</v>
          </cell>
          <cell r="C453">
            <v>-341490.46</v>
          </cell>
          <cell r="D453">
            <v>-341490.46</v>
          </cell>
        </row>
        <row r="454">
          <cell r="A454" t="str">
            <v>1893276G</v>
          </cell>
          <cell r="B454" t="str">
            <v>ULRD-PCB-5.75%/2023/BURKE-CTRA</v>
          </cell>
          <cell r="C454">
            <v>-420509.76</v>
          </cell>
          <cell r="D454">
            <v>-420509.76</v>
          </cell>
        </row>
        <row r="455">
          <cell r="A455" t="str">
            <v>1893277G</v>
          </cell>
          <cell r="B455" t="str">
            <v>ULRD-PCB-6.1%/2025/BURKE-CTRA</v>
          </cell>
          <cell r="C455">
            <v>-1020056.86</v>
          </cell>
          <cell r="D455">
            <v>-1020056.86</v>
          </cell>
        </row>
        <row r="456">
          <cell r="A456" t="str">
            <v>1893278G</v>
          </cell>
          <cell r="B456" t="str">
            <v>ULRD-PCB-6%/JUL2025/MNROE-CTRA</v>
          </cell>
          <cell r="C456">
            <v>-1685315.66</v>
          </cell>
          <cell r="D456">
            <v>-1685315.66</v>
          </cell>
        </row>
        <row r="457">
          <cell r="A457" t="str">
            <v>1893279G</v>
          </cell>
          <cell r="B457" t="str">
            <v>ULRD-PCB-5.75%/2023/MNROE-CTRA</v>
          </cell>
          <cell r="C457">
            <v>-214302.63</v>
          </cell>
          <cell r="D457">
            <v>-214302.63</v>
          </cell>
        </row>
        <row r="458">
          <cell r="A458" t="str">
            <v>1893280G</v>
          </cell>
          <cell r="B458" t="str">
            <v>ULRD-PCB-6.25%/2019/BIBB-CTRA</v>
          </cell>
          <cell r="C458">
            <v>-116203.99</v>
          </cell>
          <cell r="D458">
            <v>-116203.99</v>
          </cell>
        </row>
        <row r="459">
          <cell r="A459" t="str">
            <v>1893281G</v>
          </cell>
          <cell r="B459" t="str">
            <v>ULRD-PCB-6%/MAR2018/BIBB-CTRA</v>
          </cell>
          <cell r="C459">
            <v>-72452.14</v>
          </cell>
          <cell r="D459">
            <v>-72452.14</v>
          </cell>
        </row>
        <row r="460">
          <cell r="A460" t="str">
            <v>1893282G</v>
          </cell>
          <cell r="B460" t="str">
            <v>ULRD-PCB-5.4%/2034/BURKE-CTRA</v>
          </cell>
          <cell r="C460">
            <v>-704207.04</v>
          </cell>
          <cell r="D460">
            <v>-704207.04</v>
          </cell>
        </row>
        <row r="461">
          <cell r="A461" t="str">
            <v>1893283G</v>
          </cell>
          <cell r="B461" t="str">
            <v>ULRD-PCB-5.25%/2034/BURKE-CTRA</v>
          </cell>
          <cell r="C461">
            <v>-1222607.4099999999</v>
          </cell>
          <cell r="D461">
            <v>-1222607.4099999999</v>
          </cell>
        </row>
        <row r="462">
          <cell r="A462" t="str">
            <v>1893284G</v>
          </cell>
          <cell r="B462" t="str">
            <v>ULRD-PCB-5.25%/2031/CWETA-CTRA</v>
          </cell>
          <cell r="C462">
            <v>-320878.86</v>
          </cell>
          <cell r="D462">
            <v>-320878.86</v>
          </cell>
        </row>
        <row r="463">
          <cell r="A463" t="str">
            <v>1893285G</v>
          </cell>
          <cell r="B463" t="str">
            <v>ULRD-PCB-5%/2016/APPLING-CTRA</v>
          </cell>
          <cell r="C463">
            <v>-1577917.12</v>
          </cell>
          <cell r="D463">
            <v>-1577917.12</v>
          </cell>
        </row>
        <row r="464">
          <cell r="A464" t="str">
            <v>1893286G</v>
          </cell>
          <cell r="B464" t="str">
            <v>ULRD-PCB-5.25%/2031/MNROE-CTRA</v>
          </cell>
          <cell r="C464">
            <v>-498885.37</v>
          </cell>
          <cell r="D464">
            <v>-498885.37</v>
          </cell>
        </row>
        <row r="465">
          <cell r="A465" t="str">
            <v>1893287G</v>
          </cell>
          <cell r="B465" t="str">
            <v>ULRD-PCB-4.90%/2041/MNROE-CTRA</v>
          </cell>
          <cell r="C465">
            <v>-309285.23</v>
          </cell>
          <cell r="D465">
            <v>-309285.23</v>
          </cell>
        </row>
        <row r="466">
          <cell r="A466" t="str">
            <v>1893288G</v>
          </cell>
          <cell r="B466" t="str">
            <v>ULRD-PCB-6.75%/2037/SAV-CTRA</v>
          </cell>
          <cell r="C466">
            <v>-188820.07</v>
          </cell>
          <cell r="D466">
            <v>-188820.07</v>
          </cell>
        </row>
        <row r="467">
          <cell r="A467" t="str">
            <v>1893289G</v>
          </cell>
          <cell r="B467" t="str">
            <v>ULRD-PCB-13.87M/2038/SAV-CTRA</v>
          </cell>
          <cell r="C467">
            <v>-32794.01</v>
          </cell>
          <cell r="D467">
            <v>-32794.01</v>
          </cell>
        </row>
        <row r="468">
          <cell r="A468" t="str">
            <v>1893290G</v>
          </cell>
          <cell r="B468" t="str">
            <v>ULRD-PCB-19.6M/2032/MNROE-CTRA</v>
          </cell>
          <cell r="C468">
            <v>-35672.58</v>
          </cell>
          <cell r="D468">
            <v>-35672.58</v>
          </cell>
        </row>
        <row r="469">
          <cell r="A469" t="str">
            <v>1893291G</v>
          </cell>
          <cell r="B469" t="str">
            <v>ULRD-PCB-2.12M/2011/DTRY-CNTRA</v>
          </cell>
          <cell r="C469">
            <v>-10771.85</v>
          </cell>
          <cell r="D469">
            <v>-10771.85</v>
          </cell>
        </row>
        <row r="470">
          <cell r="A470" t="str">
            <v>1893292G</v>
          </cell>
          <cell r="B470" t="str">
            <v>ULRD-PCB-75M/2032/BURKE-CONTRA</v>
          </cell>
          <cell r="C470">
            <v>-3864.64</v>
          </cell>
          <cell r="D470">
            <v>-3864.64</v>
          </cell>
        </row>
        <row r="471">
          <cell r="A471" t="str">
            <v>1893293G</v>
          </cell>
          <cell r="B471" t="str">
            <v>ULRD-PCB-19.5M/2018/APPLG-CTRA</v>
          </cell>
          <cell r="C471">
            <v>-220397.66</v>
          </cell>
          <cell r="D471">
            <v>-220397.66</v>
          </cell>
        </row>
        <row r="472">
          <cell r="A472" t="str">
            <v>1893294G</v>
          </cell>
          <cell r="B472" t="str">
            <v>ULRD-PCB-10.125M/2032/CWT-CTRA</v>
          </cell>
          <cell r="C472">
            <v>-9882.67</v>
          </cell>
          <cell r="D472">
            <v>-9882.67</v>
          </cell>
        </row>
        <row r="473">
          <cell r="A473" t="str">
            <v>1893295G</v>
          </cell>
          <cell r="B473" t="str">
            <v>ULRD-PCB-13.87M/2038/SAV-CNTRA</v>
          </cell>
          <cell r="C473">
            <v>-4782.54</v>
          </cell>
          <cell r="D473">
            <v>-4782.54</v>
          </cell>
        </row>
        <row r="474">
          <cell r="A474" t="str">
            <v>1893296G</v>
          </cell>
          <cell r="B474" t="str">
            <v>ULRD-PCB-17.8M/2037/HRD 7-CTRA</v>
          </cell>
          <cell r="C474">
            <v>-87050.49</v>
          </cell>
          <cell r="D474">
            <v>-87050.49</v>
          </cell>
        </row>
        <row r="475">
          <cell r="A475" t="str">
            <v>1893297G</v>
          </cell>
          <cell r="B475" t="str">
            <v>ULRD-PCB-53M/2022/FLD 08-CTRA</v>
          </cell>
          <cell r="C475">
            <v>-201761.51</v>
          </cell>
          <cell r="D475">
            <v>-201761.51</v>
          </cell>
        </row>
        <row r="476">
          <cell r="A476" t="str">
            <v>1893298G</v>
          </cell>
          <cell r="B476" t="str">
            <v>ULRD-PCB-133.535M/2032/BRK-CTR</v>
          </cell>
          <cell r="C476">
            <v>-225441.96</v>
          </cell>
          <cell r="D476">
            <v>-225441.96</v>
          </cell>
        </row>
        <row r="477">
          <cell r="A477" t="str">
            <v>1893299G</v>
          </cell>
          <cell r="B477" t="str">
            <v>ULRD-PCB-83.5M/2012/MNRO-CNTRA</v>
          </cell>
          <cell r="C477">
            <v>-105876.23</v>
          </cell>
          <cell r="D477">
            <v>-105876.23</v>
          </cell>
        </row>
        <row r="478">
          <cell r="A478" t="str">
            <v>1893300G</v>
          </cell>
          <cell r="B478" t="str">
            <v>PCB/35.585M/2032/BURKE-CONTRA</v>
          </cell>
          <cell r="C478">
            <v>-123017.77</v>
          </cell>
          <cell r="D478">
            <v>-123017.77</v>
          </cell>
        </row>
        <row r="479">
          <cell r="A479" t="str">
            <v>1893301G</v>
          </cell>
          <cell r="B479" t="str">
            <v>PCB/78.725M/2030/BURKE-CONTRA</v>
          </cell>
          <cell r="C479">
            <v>-221917.33</v>
          </cell>
          <cell r="D479">
            <v>-221917.33</v>
          </cell>
        </row>
        <row r="480">
          <cell r="A480" t="str">
            <v>1893302G</v>
          </cell>
          <cell r="B480" t="str">
            <v>PCB/40M/2025/MONROE-CONTRA</v>
          </cell>
          <cell r="C480">
            <v>-99899.55</v>
          </cell>
          <cell r="D480">
            <v>-99899.55</v>
          </cell>
        </row>
        <row r="481">
          <cell r="A481" t="str">
            <v>1893303G</v>
          </cell>
          <cell r="B481" t="str">
            <v>PCB/60M/2032/BART FS-CONTRA</v>
          </cell>
          <cell r="C481">
            <v>-203161.62</v>
          </cell>
          <cell r="D481">
            <v>-203161.62</v>
          </cell>
        </row>
        <row r="482">
          <cell r="A482" t="str">
            <v>1893304G</v>
          </cell>
          <cell r="B482" t="str">
            <v>PCB/60M/2032/BART SS-CONTRA</v>
          </cell>
          <cell r="C482">
            <v>-205109.87</v>
          </cell>
          <cell r="D482">
            <v>-205109.87</v>
          </cell>
        </row>
        <row r="483">
          <cell r="A483" t="str">
            <v>1893305G</v>
          </cell>
          <cell r="B483" t="str">
            <v>PCB/53M/2032/BART TS-CONTRA</v>
          </cell>
          <cell r="C483">
            <v>-182380.12</v>
          </cell>
          <cell r="D483">
            <v>-182380.12</v>
          </cell>
        </row>
        <row r="484">
          <cell r="A484" t="str">
            <v>1893306G</v>
          </cell>
          <cell r="B484" t="str">
            <v>PCB-100M/2032/BART FS09-CONTRA</v>
          </cell>
          <cell r="C484">
            <v>-11034.47</v>
          </cell>
          <cell r="D484">
            <v>-11034.47</v>
          </cell>
        </row>
        <row r="485">
          <cell r="A485" t="str">
            <v>1893307G</v>
          </cell>
          <cell r="B485" t="str">
            <v>PCB-29M/2022/FLOYD FS09-CONTRA</v>
          </cell>
          <cell r="C485">
            <v>-19359.66</v>
          </cell>
          <cell r="D485">
            <v>-19359.66</v>
          </cell>
        </row>
        <row r="486">
          <cell r="A486" t="str">
            <v>1893308G</v>
          </cell>
          <cell r="B486" t="str">
            <v>PCB-173M/2032/BARTOW FS09 CNTR</v>
          </cell>
          <cell r="C486">
            <v>-351904.54</v>
          </cell>
          <cell r="D486">
            <v>-351904.54</v>
          </cell>
        </row>
        <row r="487">
          <cell r="A487" t="str">
            <v>1893309G</v>
          </cell>
          <cell r="B487" t="str">
            <v>PCB-89.2M/2048/MONROE SS09 CNTR</v>
          </cell>
          <cell r="C487">
            <v>-158516.92000000001</v>
          </cell>
          <cell r="D487">
            <v>-158516.92000000001</v>
          </cell>
        </row>
        <row r="488">
          <cell r="A488" t="str">
            <v>1893310G</v>
          </cell>
          <cell r="B488" t="str">
            <v>PCB-46M/2032/BURKE FS96 CONTRA</v>
          </cell>
          <cell r="C488">
            <v>-251269.94</v>
          </cell>
          <cell r="D488">
            <v>-251269.94</v>
          </cell>
        </row>
        <row r="489">
          <cell r="A489" t="str">
            <v>1893311G</v>
          </cell>
          <cell r="B489" t="str">
            <v>PCB-114.3M/2049/BURKE FS09 CNTR</v>
          </cell>
          <cell r="C489">
            <v>-188110.37</v>
          </cell>
          <cell r="D489">
            <v>-188110.37</v>
          </cell>
        </row>
        <row r="490">
          <cell r="A490" t="str">
            <v>1893312G</v>
          </cell>
          <cell r="B490" t="str">
            <v>PCB-40M/2049/MONROE FS09 CNTRA</v>
          </cell>
          <cell r="C490">
            <v>0</v>
          </cell>
          <cell r="D490">
            <v>0</v>
          </cell>
        </row>
        <row r="491">
          <cell r="A491" t="str">
            <v>1893313G</v>
          </cell>
          <cell r="B491" t="str">
            <v>PCB-53M/2022/FLOYD FS08 CONTRA</v>
          </cell>
          <cell r="C491">
            <v>-197583.87</v>
          </cell>
          <cell r="D491">
            <v>-197583.87</v>
          </cell>
        </row>
        <row r="492">
          <cell r="A492" t="str">
            <v>1893314G</v>
          </cell>
          <cell r="B492" t="str">
            <v>PCB-83.5M/2048/MONROE 09 CNTRA</v>
          </cell>
          <cell r="C492">
            <v>-124444.08</v>
          </cell>
          <cell r="D492">
            <v>-124444.08</v>
          </cell>
        </row>
        <row r="493">
          <cell r="A493" t="str">
            <v>1893315G</v>
          </cell>
          <cell r="B493" t="str">
            <v>PCB-68.5M/2048/BRK FS08 CONTRA</v>
          </cell>
          <cell r="C493">
            <v>-79825.53</v>
          </cell>
          <cell r="D493">
            <v>-79825.53</v>
          </cell>
        </row>
        <row r="494">
          <cell r="A494" t="str">
            <v>1893316G</v>
          </cell>
          <cell r="B494" t="str">
            <v>PCB-45M/2025/MNR FS 1995 CONTRA</v>
          </cell>
          <cell r="C494">
            <v>-211909.59</v>
          </cell>
          <cell r="D494">
            <v>-211909.59</v>
          </cell>
        </row>
        <row r="495">
          <cell r="A495" t="str">
            <v>1893317G</v>
          </cell>
          <cell r="B495" t="str">
            <v>PCB-67M/2016/APPLING CONTRA</v>
          </cell>
          <cell r="C495">
            <v>-310388.71999999997</v>
          </cell>
          <cell r="D495">
            <v>-310388.71999999997</v>
          </cell>
        </row>
        <row r="496">
          <cell r="A496" t="str">
            <v>1893318G</v>
          </cell>
          <cell r="B496" t="str">
            <v>ULRD-PCB-14.075M/2018/COWETA</v>
          </cell>
          <cell r="C496">
            <v>302220.06</v>
          </cell>
          <cell r="D496">
            <v>302220.06</v>
          </cell>
        </row>
        <row r="497">
          <cell r="A497" t="str">
            <v>1893319G</v>
          </cell>
          <cell r="B497" t="str">
            <v>PCB-48.720M/2036/MONROE CONTRA</v>
          </cell>
          <cell r="C497">
            <v>-87552.36</v>
          </cell>
          <cell r="D497">
            <v>-87552.36</v>
          </cell>
        </row>
        <row r="498">
          <cell r="A498" t="str">
            <v>1893320G</v>
          </cell>
          <cell r="B498" t="str">
            <v>PCB-85M/2034/BURKE</v>
          </cell>
          <cell r="C498">
            <v>1843386.43</v>
          </cell>
          <cell r="D498">
            <v>1843386.43</v>
          </cell>
        </row>
        <row r="499">
          <cell r="A499" t="str">
            <v>1893321G</v>
          </cell>
          <cell r="B499" t="str">
            <v>PCB-100M/2034/BURKE</v>
          </cell>
          <cell r="C499">
            <v>1876383.37</v>
          </cell>
          <cell r="D499">
            <v>1876383.37</v>
          </cell>
        </row>
        <row r="500">
          <cell r="A500" t="str">
            <v>1893322G</v>
          </cell>
          <cell r="B500" t="str">
            <v>PCB-50M/2032/BURKE</v>
          </cell>
          <cell r="C500">
            <v>1734757.66</v>
          </cell>
          <cell r="D500">
            <v>1734757.66</v>
          </cell>
        </row>
        <row r="501">
          <cell r="A501" t="str">
            <v>1893323G</v>
          </cell>
          <cell r="B501" t="str">
            <v>PCB-17.5/2029/MONROE</v>
          </cell>
          <cell r="C501">
            <v>221255.51</v>
          </cell>
          <cell r="D501">
            <v>221255.51</v>
          </cell>
        </row>
        <row r="502">
          <cell r="A502" t="str">
            <v>1893324G</v>
          </cell>
          <cell r="B502" t="str">
            <v>PCB-5.45/53M/2034/BURKE CONTRA</v>
          </cell>
          <cell r="C502">
            <v>-124058.15</v>
          </cell>
          <cell r="D502">
            <v>-124058.15</v>
          </cell>
        </row>
        <row r="503">
          <cell r="A503" t="str">
            <v>1893325G</v>
          </cell>
          <cell r="B503" t="str">
            <v>PCB-26.4M/2023/PUTNAM</v>
          </cell>
          <cell r="C503">
            <v>777688.61</v>
          </cell>
          <cell r="D503">
            <v>777688.61</v>
          </cell>
        </row>
        <row r="504">
          <cell r="A504" t="str">
            <v>1893326G</v>
          </cell>
          <cell r="B504" t="str">
            <v>PCB-20.8M/2032/PUTNAM</v>
          </cell>
          <cell r="C504">
            <v>863244.1</v>
          </cell>
          <cell r="D504">
            <v>863244.1</v>
          </cell>
        </row>
        <row r="505">
          <cell r="A505" t="str">
            <v>1893327G</v>
          </cell>
          <cell r="B505" t="str">
            <v>PCB-37M/2029/PUTNAM</v>
          </cell>
          <cell r="C505">
            <v>1842051.67</v>
          </cell>
          <cell r="D505">
            <v>1842051.67</v>
          </cell>
        </row>
        <row r="506">
          <cell r="A506" t="str">
            <v>1893328G</v>
          </cell>
          <cell r="B506" t="str">
            <v>PCB-13.7M/2024/PUTNAM</v>
          </cell>
          <cell r="C506">
            <v>227300.9</v>
          </cell>
          <cell r="D506">
            <v>227300.9</v>
          </cell>
        </row>
        <row r="507">
          <cell r="A507" t="str">
            <v>1893417G</v>
          </cell>
          <cell r="B507" t="str">
            <v>PCB-67M/2016/APPLING</v>
          </cell>
          <cell r="C507">
            <v>310388.71999999997</v>
          </cell>
          <cell r="D507">
            <v>310388.71999999997</v>
          </cell>
        </row>
        <row r="508">
          <cell r="A508" t="str">
            <v>1893418G</v>
          </cell>
          <cell r="B508" t="str">
            <v>ULRD-PCB-14.075M/2018/COWETA CONTRA</v>
          </cell>
          <cell r="C508">
            <v>-284014.15000000002</v>
          </cell>
          <cell r="D508">
            <v>-284014.15000000002</v>
          </cell>
        </row>
        <row r="509">
          <cell r="A509" t="str">
            <v>1893419G</v>
          </cell>
          <cell r="B509" t="str">
            <v>PCB-48.720M/2036/MONROE</v>
          </cell>
          <cell r="C509">
            <v>443927.85</v>
          </cell>
          <cell r="D509">
            <v>443927.85</v>
          </cell>
        </row>
        <row r="510">
          <cell r="A510" t="str">
            <v>1893420G</v>
          </cell>
          <cell r="B510" t="str">
            <v>PCB-85M/2034/BURKE CONTRA</v>
          </cell>
          <cell r="C510">
            <v>-280425.76</v>
          </cell>
          <cell r="D510">
            <v>-280425.76</v>
          </cell>
        </row>
        <row r="511">
          <cell r="A511" t="str">
            <v>1893421G</v>
          </cell>
          <cell r="B511" t="str">
            <v>PCB-100M/2034/BURKE CONTRA</v>
          </cell>
          <cell r="C511">
            <v>-285445.46000000002</v>
          </cell>
          <cell r="D511">
            <v>-285445.46000000002</v>
          </cell>
        </row>
        <row r="512">
          <cell r="A512" t="str">
            <v>1893422G</v>
          </cell>
          <cell r="B512" t="str">
            <v>PCB-50M/2032/BURKE CONTRA</v>
          </cell>
          <cell r="C512">
            <v>-190263.7</v>
          </cell>
          <cell r="D512">
            <v>-190263.7</v>
          </cell>
        </row>
        <row r="513">
          <cell r="A513" t="str">
            <v>1893423G</v>
          </cell>
          <cell r="B513" t="str">
            <v>PCB-17.5/2029/MONROE CONTRA</v>
          </cell>
          <cell r="C513">
            <v>-36362.31</v>
          </cell>
          <cell r="D513">
            <v>-36362.31</v>
          </cell>
        </row>
        <row r="514">
          <cell r="A514" t="str">
            <v>1893425G</v>
          </cell>
          <cell r="B514" t="str">
            <v>PCB-26.4M/2023/PUTNAM CONTRA</v>
          </cell>
          <cell r="C514">
            <v>-531040.15</v>
          </cell>
          <cell r="D514">
            <v>-531040.15</v>
          </cell>
        </row>
        <row r="515">
          <cell r="A515" t="str">
            <v>1893426G</v>
          </cell>
          <cell r="B515" t="str">
            <v>PCB-20.8M/2032/PUTNAM CONTRA</v>
          </cell>
          <cell r="C515">
            <v>-386935.34</v>
          </cell>
          <cell r="D515">
            <v>-386935.34</v>
          </cell>
        </row>
        <row r="516">
          <cell r="A516" t="str">
            <v>1893427G</v>
          </cell>
          <cell r="B516" t="str">
            <v>PCB-37M/2029/PUTNAM CONTRA</v>
          </cell>
          <cell r="C516">
            <v>-849953.12</v>
          </cell>
          <cell r="D516">
            <v>-849953.12</v>
          </cell>
        </row>
        <row r="517">
          <cell r="A517" t="str">
            <v>1893428G</v>
          </cell>
          <cell r="B517" t="str">
            <v>PCB-13.7M/2024/PUTNAM CONTRA</v>
          </cell>
          <cell r="C517">
            <v>-142322.64000000001</v>
          </cell>
          <cell r="D517">
            <v>-142322.64000000001</v>
          </cell>
        </row>
        <row r="518">
          <cell r="A518" t="str">
            <v>1893610G</v>
          </cell>
          <cell r="B518" t="str">
            <v>PCB-VAR%/24.945M/2023/BTOW</v>
          </cell>
          <cell r="C518">
            <v>716034.56000000006</v>
          </cell>
          <cell r="D518">
            <v>716034.56000000006</v>
          </cell>
        </row>
        <row r="519">
          <cell r="A519" t="str">
            <v>1893611G</v>
          </cell>
          <cell r="B519" t="str">
            <v>PCB-VAR%/46.79M/2024/BRTOW</v>
          </cell>
          <cell r="C519">
            <v>1673416.14</v>
          </cell>
          <cell r="D519">
            <v>1673416.14</v>
          </cell>
        </row>
        <row r="520">
          <cell r="A520" t="str">
            <v>1893710G</v>
          </cell>
          <cell r="B520" t="str">
            <v>PCB-VAR%/24.945M/2023/BTOW-CONTRA</v>
          </cell>
          <cell r="C520">
            <v>-528323.1</v>
          </cell>
          <cell r="D520">
            <v>-528323.1</v>
          </cell>
        </row>
        <row r="521">
          <cell r="A521" t="str">
            <v>1893711G</v>
          </cell>
          <cell r="B521" t="str">
            <v>PCB-VAR%/46.79M/2024/BRTOW-CONTRA</v>
          </cell>
          <cell r="C521">
            <v>-1114264.06</v>
          </cell>
          <cell r="D521">
            <v>-1114264.06</v>
          </cell>
        </row>
        <row r="522">
          <cell r="A522" t="str">
            <v>1893718G</v>
          </cell>
          <cell r="B522" t="str">
            <v>ULRD-PCB-104.6/2053/BURKE FS 13-CONTRA</v>
          </cell>
          <cell r="C522">
            <v>-2134762.2400000002</v>
          </cell>
          <cell r="D522">
            <v>-2134762.2400000002</v>
          </cell>
        </row>
        <row r="523">
          <cell r="A523" t="str">
            <v>1893719G</v>
          </cell>
          <cell r="B523" t="str">
            <v>ULRD-PCB-VAR%/17M/2025/BARTOW-CONTRA</v>
          </cell>
          <cell r="C523">
            <v>-154713</v>
          </cell>
          <cell r="D523">
            <v>-154713</v>
          </cell>
        </row>
        <row r="524">
          <cell r="A524" t="str">
            <v>1893720G</v>
          </cell>
          <cell r="B524" t="str">
            <v>ULRD-PCB-VAR%/19.5M/2018/APPLNG-CONTRA</v>
          </cell>
          <cell r="C524">
            <v>-317917.5</v>
          </cell>
          <cell r="D524">
            <v>-317917.5</v>
          </cell>
        </row>
        <row r="525">
          <cell r="A525" t="str">
            <v>1893721G</v>
          </cell>
          <cell r="B525" t="str">
            <v>PCB-DLR/65M/2048/BURKE SS08</v>
          </cell>
          <cell r="C525">
            <v>804344.06</v>
          </cell>
          <cell r="D525">
            <v>804344.06</v>
          </cell>
        </row>
        <row r="526">
          <cell r="A526" t="str">
            <v>1893722G</v>
          </cell>
          <cell r="B526" t="str">
            <v>PCB-DLR/65M/2048/BURKE SS08-CONTRA</v>
          </cell>
          <cell r="C526">
            <v>-168783.75</v>
          </cell>
          <cell r="D526">
            <v>-168783.75</v>
          </cell>
        </row>
        <row r="527">
          <cell r="A527" t="str">
            <v>1893723G</v>
          </cell>
          <cell r="B527" t="str">
            <v>PCB-VAR%/27M/2032/BURKE</v>
          </cell>
          <cell r="C527">
            <v>874654.67</v>
          </cell>
          <cell r="D527">
            <v>874654.67</v>
          </cell>
        </row>
        <row r="528">
          <cell r="A528" t="str">
            <v>1893724G</v>
          </cell>
          <cell r="B528" t="str">
            <v>PCB-VAR%/27M/2032/BURKE-CONTRA</v>
          </cell>
          <cell r="C528">
            <v>-356665.85</v>
          </cell>
          <cell r="D528">
            <v>-356665.85</v>
          </cell>
        </row>
        <row r="529">
          <cell r="A529" t="str">
            <v>1893725G</v>
          </cell>
          <cell r="B529" t="str">
            <v>PCB-VAR%/38M/2029/BARTOW</v>
          </cell>
          <cell r="C529">
            <v>1114392.81</v>
          </cell>
          <cell r="D529">
            <v>1114392.81</v>
          </cell>
        </row>
        <row r="530">
          <cell r="A530" t="str">
            <v>1893726G</v>
          </cell>
          <cell r="B530" t="str">
            <v>PCB-VAR%/38M/2029/BARTOW-CONTRA</v>
          </cell>
          <cell r="C530">
            <v>-538299</v>
          </cell>
          <cell r="D530">
            <v>-538299</v>
          </cell>
        </row>
        <row r="531">
          <cell r="A531" t="str">
            <v>1893733G</v>
          </cell>
          <cell r="B531" t="str">
            <v>PCB-55M/2032/BURKE 5TH SERIES 94</v>
          </cell>
          <cell r="C531">
            <v>0</v>
          </cell>
          <cell r="D531">
            <v>0</v>
          </cell>
        </row>
        <row r="532">
          <cell r="A532" t="str">
            <v>1893734G</v>
          </cell>
          <cell r="B532" t="str">
            <v>PCB-55M/2032/BURKE 5TH SERIES 94-CONTRA</v>
          </cell>
          <cell r="C532">
            <v>0</v>
          </cell>
          <cell r="D532">
            <v>0</v>
          </cell>
        </row>
        <row r="533">
          <cell r="A533" t="str">
            <v>1899000G</v>
          </cell>
          <cell r="B533" t="str">
            <v>UNAMORT LOSS ON REACQUIRED DEBT - CURRENT</v>
          </cell>
          <cell r="C533">
            <v>10151257.66</v>
          </cell>
          <cell r="D533">
            <v>10151257.66</v>
          </cell>
        </row>
        <row r="534">
          <cell r="A534">
            <v>21100130</v>
          </cell>
          <cell r="B534" t="str">
            <v>PIC-OTHER STOCK AWARDS</v>
          </cell>
          <cell r="C534">
            <v>-4639007.83</v>
          </cell>
          <cell r="D534">
            <v>-4639007.83</v>
          </cell>
        </row>
        <row r="535">
          <cell r="A535">
            <v>21900013</v>
          </cell>
          <cell r="B535" t="str">
            <v>OCI BEG BAL HEDGE INTEREST</v>
          </cell>
          <cell r="C535">
            <v>15812964.300000001</v>
          </cell>
          <cell r="D535">
            <v>15812964.300000001</v>
          </cell>
        </row>
        <row r="536">
          <cell r="A536">
            <v>21901501</v>
          </cell>
          <cell r="B536" t="str">
            <v>OCI-CHG FV-PRE ISSUANCE HDGS</v>
          </cell>
          <cell r="C536">
            <v>0</v>
          </cell>
          <cell r="D536">
            <v>0</v>
          </cell>
        </row>
        <row r="537">
          <cell r="A537">
            <v>21901502</v>
          </cell>
          <cell r="B537" t="str">
            <v>CHG FV-HDG-INT-GN-SRSK11/02</v>
          </cell>
          <cell r="C537">
            <v>0</v>
          </cell>
          <cell r="D537">
            <v>0</v>
          </cell>
        </row>
        <row r="538">
          <cell r="A538">
            <v>21901503</v>
          </cell>
          <cell r="B538" t="str">
            <v>CHG FV-HDG-INT-LS-SRSO&amp;N4/03</v>
          </cell>
          <cell r="C538">
            <v>0</v>
          </cell>
          <cell r="D538">
            <v>0</v>
          </cell>
        </row>
        <row r="539">
          <cell r="A539">
            <v>21901504</v>
          </cell>
          <cell r="B539" t="str">
            <v>OCI-CHG FV-HDG-INT-LS-SRSQ9/03</v>
          </cell>
          <cell r="C539">
            <v>0</v>
          </cell>
          <cell r="D539">
            <v>0</v>
          </cell>
        </row>
        <row r="540">
          <cell r="A540">
            <v>21901509</v>
          </cell>
          <cell r="B540" t="str">
            <v>OCI-CHG FV-HDG-INT-LOSS-SRSY05</v>
          </cell>
          <cell r="C540">
            <v>0</v>
          </cell>
          <cell r="D540">
            <v>0</v>
          </cell>
        </row>
        <row r="541">
          <cell r="A541">
            <v>21901510</v>
          </cell>
          <cell r="B541" t="str">
            <v>OCI-CHG FV-HDG-INT-SAV-25M-SRE</v>
          </cell>
          <cell r="C541">
            <v>0</v>
          </cell>
          <cell r="D541">
            <v>0</v>
          </cell>
        </row>
        <row r="542">
          <cell r="A542">
            <v>21901511</v>
          </cell>
          <cell r="B542" t="str">
            <v>OCI-CHG FV-HDG-INT-SAV-30M-SRG</v>
          </cell>
          <cell r="C542">
            <v>0</v>
          </cell>
          <cell r="D542">
            <v>0</v>
          </cell>
        </row>
        <row r="543">
          <cell r="A543">
            <v>21901512</v>
          </cell>
          <cell r="B543" t="str">
            <v>OCI-CHG FV-HDG-INT-LOSS-SRSA06</v>
          </cell>
          <cell r="C543">
            <v>0</v>
          </cell>
          <cell r="D543">
            <v>0</v>
          </cell>
        </row>
        <row r="544">
          <cell r="A544">
            <v>21901513</v>
          </cell>
          <cell r="B544" t="str">
            <v>OCI-CHG FV-HDG-INT-LOSS-SRSA07</v>
          </cell>
          <cell r="C544">
            <v>0</v>
          </cell>
          <cell r="D544">
            <v>0</v>
          </cell>
        </row>
        <row r="545">
          <cell r="A545">
            <v>21901514</v>
          </cell>
          <cell r="B545" t="str">
            <v>OCI-CHG FV-HDG-INT-GAIN-SRSB07</v>
          </cell>
          <cell r="C545">
            <v>0</v>
          </cell>
          <cell r="D545">
            <v>0</v>
          </cell>
        </row>
        <row r="546">
          <cell r="A546">
            <v>21901515</v>
          </cell>
          <cell r="B546" t="str">
            <v>OCI-CHG FV-HDG-INT-GAIN-SRSD07</v>
          </cell>
          <cell r="C546">
            <v>0</v>
          </cell>
          <cell r="D546">
            <v>0</v>
          </cell>
        </row>
        <row r="547">
          <cell r="A547">
            <v>21901516</v>
          </cell>
          <cell r="B547" t="str">
            <v>OCI-CHG FV-HDG-INT-GAIN-SRSE07</v>
          </cell>
          <cell r="C547">
            <v>0</v>
          </cell>
          <cell r="D547">
            <v>0</v>
          </cell>
        </row>
        <row r="548">
          <cell r="A548">
            <v>21901517</v>
          </cell>
          <cell r="B548" t="str">
            <v>OCI-CHG FV-HDG-INT-LOSS-SRSB08</v>
          </cell>
          <cell r="C548">
            <v>0</v>
          </cell>
          <cell r="D548">
            <v>0</v>
          </cell>
        </row>
        <row r="549">
          <cell r="A549">
            <v>21901518</v>
          </cell>
          <cell r="B549" t="str">
            <v>LOSS ON SERIES 2009A</v>
          </cell>
          <cell r="C549">
            <v>0</v>
          </cell>
          <cell r="D549">
            <v>0</v>
          </cell>
        </row>
        <row r="550">
          <cell r="A550">
            <v>21901519</v>
          </cell>
          <cell r="B550" t="str">
            <v>LOSS ON SERIES 2009B</v>
          </cell>
          <cell r="C550">
            <v>0</v>
          </cell>
          <cell r="D550">
            <v>0</v>
          </cell>
        </row>
        <row r="551">
          <cell r="A551">
            <v>21901550</v>
          </cell>
          <cell r="B551" t="str">
            <v>OCI-CHG FV-HDG-INT-LOSS-BANKNT</v>
          </cell>
          <cell r="C551">
            <v>0</v>
          </cell>
          <cell r="D551">
            <v>0</v>
          </cell>
        </row>
        <row r="552">
          <cell r="A552">
            <v>21901591</v>
          </cell>
          <cell r="B552" t="str">
            <v>OCI-CHG FV-LIBOR HEDGES</v>
          </cell>
          <cell r="C552">
            <v>0</v>
          </cell>
          <cell r="D552">
            <v>0</v>
          </cell>
        </row>
        <row r="553">
          <cell r="A553">
            <v>21903502</v>
          </cell>
          <cell r="B553" t="str">
            <v>RECLS-HDG-INT-AMT-GAIN-SRSKO2</v>
          </cell>
          <cell r="C553">
            <v>0</v>
          </cell>
          <cell r="D553">
            <v>0</v>
          </cell>
        </row>
        <row r="554">
          <cell r="A554">
            <v>21903503</v>
          </cell>
          <cell r="B554" t="str">
            <v>RECLS-HDG-INT-LOSS-SRSO&amp;N4/03</v>
          </cell>
          <cell r="C554">
            <v>0</v>
          </cell>
          <cell r="D554">
            <v>0</v>
          </cell>
        </row>
        <row r="555">
          <cell r="A555">
            <v>21903504</v>
          </cell>
          <cell r="B555" t="str">
            <v>RECLS-HDG-INT-LOSS-SRSQ9/03</v>
          </cell>
          <cell r="C555">
            <v>0</v>
          </cell>
          <cell r="D555">
            <v>0</v>
          </cell>
        </row>
        <row r="556">
          <cell r="A556">
            <v>21903505</v>
          </cell>
          <cell r="B556" t="str">
            <v>RECLS-HDG-INT-AMT-LOSSSRSQ1/04</v>
          </cell>
          <cell r="C556">
            <v>0</v>
          </cell>
          <cell r="D556">
            <v>0</v>
          </cell>
        </row>
        <row r="557">
          <cell r="A557">
            <v>21903506</v>
          </cell>
          <cell r="B557" t="str">
            <v>RECLS-HDG-INT-AMT-LOSS-SRSV04</v>
          </cell>
          <cell r="C557">
            <v>0</v>
          </cell>
          <cell r="D557">
            <v>0</v>
          </cell>
        </row>
        <row r="558">
          <cell r="A558">
            <v>21903507</v>
          </cell>
          <cell r="B558" t="str">
            <v>RECLS-HDG-INT-AMT-LOSS-SRSW04</v>
          </cell>
          <cell r="C558">
            <v>0</v>
          </cell>
          <cell r="D558">
            <v>0</v>
          </cell>
        </row>
        <row r="559">
          <cell r="A559">
            <v>21903508</v>
          </cell>
          <cell r="B559" t="str">
            <v>RECLS-HDG-INT-AMT-GAIN-SRSX05</v>
          </cell>
          <cell r="C559">
            <v>0</v>
          </cell>
          <cell r="D559">
            <v>0</v>
          </cell>
        </row>
        <row r="560">
          <cell r="A560">
            <v>21903509</v>
          </cell>
          <cell r="B560" t="str">
            <v>RECLS-HDG-INT-AMT-LOSS-SRSY05</v>
          </cell>
          <cell r="C560">
            <v>0</v>
          </cell>
          <cell r="D560">
            <v>0</v>
          </cell>
        </row>
        <row r="561">
          <cell r="A561">
            <v>21903510</v>
          </cell>
          <cell r="B561" t="str">
            <v>OCI-RECLS-HDG-INT-SAV-25M-SRSE</v>
          </cell>
          <cell r="C561">
            <v>0</v>
          </cell>
          <cell r="D561">
            <v>0</v>
          </cell>
        </row>
        <row r="562">
          <cell r="A562">
            <v>21903511</v>
          </cell>
          <cell r="B562" t="str">
            <v>OCI-RECLS-HDG-INT-SAV-30M-SRSG</v>
          </cell>
          <cell r="C562">
            <v>0</v>
          </cell>
          <cell r="D562">
            <v>0</v>
          </cell>
        </row>
        <row r="563">
          <cell r="A563">
            <v>21903512</v>
          </cell>
          <cell r="B563" t="str">
            <v>RECLS-HDG-INT-AMT-LOSS-SRSA06</v>
          </cell>
          <cell r="C563">
            <v>0</v>
          </cell>
          <cell r="D563">
            <v>0</v>
          </cell>
        </row>
        <row r="564">
          <cell r="A564">
            <v>21903513</v>
          </cell>
          <cell r="B564" t="str">
            <v>RECLS-HDG-INT-AMT-LOSS-SRSA07</v>
          </cell>
          <cell r="C564">
            <v>0</v>
          </cell>
          <cell r="D564">
            <v>0</v>
          </cell>
        </row>
        <row r="565">
          <cell r="A565">
            <v>21903514</v>
          </cell>
          <cell r="B565" t="str">
            <v>RECLS-HDG-INT-AMT-GAIN-SRSB07</v>
          </cell>
          <cell r="C565">
            <v>0</v>
          </cell>
          <cell r="D565">
            <v>0</v>
          </cell>
        </row>
        <row r="566">
          <cell r="A566">
            <v>21903515</v>
          </cell>
          <cell r="B566" t="str">
            <v>RECLS-HDG-INT-AMT-GAIN-SRSD07</v>
          </cell>
          <cell r="C566">
            <v>46244.04</v>
          </cell>
          <cell r="D566">
            <v>46244.04</v>
          </cell>
        </row>
        <row r="567">
          <cell r="A567">
            <v>21903516</v>
          </cell>
          <cell r="B567" t="str">
            <v>RECLS-HDG-INT-AMT-GAIN-SRSE07</v>
          </cell>
          <cell r="C567">
            <v>0</v>
          </cell>
          <cell r="D567">
            <v>0</v>
          </cell>
        </row>
        <row r="568">
          <cell r="A568">
            <v>21903517</v>
          </cell>
          <cell r="B568" t="str">
            <v>OCI-RECLS-HDG-INT-AMT-SRS B-08</v>
          </cell>
          <cell r="C568">
            <v>-116762.39</v>
          </cell>
          <cell r="D568">
            <v>-116762.39</v>
          </cell>
        </row>
        <row r="569">
          <cell r="A569">
            <v>21903518</v>
          </cell>
          <cell r="B569" t="str">
            <v>AMT-INC LOSS ON SRS 2009A</v>
          </cell>
          <cell r="C569">
            <v>-465740.41</v>
          </cell>
          <cell r="D569">
            <v>-465740.41</v>
          </cell>
        </row>
        <row r="570">
          <cell r="A570">
            <v>21903519</v>
          </cell>
          <cell r="B570" t="str">
            <v>AMT LOSS SERIES 2009B</v>
          </cell>
          <cell r="C570">
            <v>-71233.210000000006</v>
          </cell>
          <cell r="D570">
            <v>-71233.210000000006</v>
          </cell>
        </row>
        <row r="571">
          <cell r="A571">
            <v>21903550</v>
          </cell>
          <cell r="B571" t="str">
            <v>OCI-RECLS-HDG-INT-AMT-BANK NT</v>
          </cell>
          <cell r="C571">
            <v>0</v>
          </cell>
          <cell r="D571">
            <v>0</v>
          </cell>
        </row>
        <row r="572">
          <cell r="A572">
            <v>21903565</v>
          </cell>
          <cell r="B572" t="str">
            <v>OCI-RECLASS HDG-INT-CF2015/$350M/DOE</v>
          </cell>
          <cell r="C572">
            <v>-410028.54</v>
          </cell>
          <cell r="D572">
            <v>-410028.54</v>
          </cell>
        </row>
        <row r="573">
          <cell r="A573">
            <v>21903590</v>
          </cell>
          <cell r="B573" t="str">
            <v>OCI-RECLS-HDG-INT-PCB-STL</v>
          </cell>
          <cell r="C573">
            <v>0</v>
          </cell>
          <cell r="D573">
            <v>0</v>
          </cell>
        </row>
        <row r="574">
          <cell r="A574">
            <v>21903591</v>
          </cell>
          <cell r="B574" t="str">
            <v>OCI-RECLS-HDG-INT-LIBOR-STL</v>
          </cell>
          <cell r="C574">
            <v>0</v>
          </cell>
          <cell r="D574">
            <v>0</v>
          </cell>
        </row>
        <row r="575">
          <cell r="A575">
            <v>22700121</v>
          </cell>
          <cell r="B575" t="str">
            <v>OBLIG CAP LS-NONCUR-DAHLBERG</v>
          </cell>
          <cell r="C575">
            <v>-24211929.25</v>
          </cell>
          <cell r="D575">
            <v>-24211929.25</v>
          </cell>
        </row>
        <row r="576">
          <cell r="A576">
            <v>22700122</v>
          </cell>
          <cell r="B576" t="str">
            <v>OBLIG CAP LS-NONCUR-W. GEORGIA</v>
          </cell>
          <cell r="C576">
            <v>-107556796.8</v>
          </cell>
          <cell r="D576">
            <v>-107556796.8</v>
          </cell>
        </row>
        <row r="577">
          <cell r="A577">
            <v>22810001</v>
          </cell>
          <cell r="B577" t="str">
            <v>ACCUM PROP INS-STRM DMG RSRV</v>
          </cell>
          <cell r="C577">
            <v>0</v>
          </cell>
          <cell r="D577">
            <v>0</v>
          </cell>
        </row>
        <row r="578">
          <cell r="A578">
            <v>22810002</v>
          </cell>
          <cell r="B578" t="str">
            <v>ACCUM PROP INS-STRM DMG CONTRA</v>
          </cell>
          <cell r="C578">
            <v>0</v>
          </cell>
          <cell r="D578">
            <v>0</v>
          </cell>
        </row>
        <row r="579">
          <cell r="A579">
            <v>22810005</v>
          </cell>
          <cell r="B579" t="str">
            <v>ACCUM PROP INS-ENV REMED RSRV</v>
          </cell>
          <cell r="C579">
            <v>-576066.81999999995</v>
          </cell>
          <cell r="D579">
            <v>-576066.81999999995</v>
          </cell>
        </row>
        <row r="580">
          <cell r="A580">
            <v>22810006</v>
          </cell>
          <cell r="B580" t="str">
            <v>ACCUM PROP INS-ENV RSRV CONTRA</v>
          </cell>
          <cell r="C580">
            <v>576066.81999999995</v>
          </cell>
          <cell r="D580">
            <v>576066.81999999995</v>
          </cell>
        </row>
        <row r="581">
          <cell r="A581">
            <v>22820100</v>
          </cell>
          <cell r="B581" t="str">
            <v>ACCUM I&amp;D-WORKERS COMP</v>
          </cell>
          <cell r="C581">
            <v>-14140092.34</v>
          </cell>
          <cell r="D581">
            <v>-14140092.34</v>
          </cell>
        </row>
        <row r="582">
          <cell r="A582">
            <v>22820200</v>
          </cell>
          <cell r="B582" t="str">
            <v>ACCUM PROV INJURIES&amp;DAMAGES</v>
          </cell>
          <cell r="C582">
            <v>-8559425.1500000004</v>
          </cell>
          <cell r="D582">
            <v>-8559425.1500000004</v>
          </cell>
        </row>
        <row r="583">
          <cell r="A583">
            <v>22830012</v>
          </cell>
          <cell r="B583" t="str">
            <v>ACCUM P&amp;B-OUT DIR PNSN PLAN</v>
          </cell>
          <cell r="C583">
            <v>-699920</v>
          </cell>
          <cell r="D583">
            <v>-699920</v>
          </cell>
        </row>
        <row r="584">
          <cell r="A584">
            <v>22830014</v>
          </cell>
          <cell r="B584" t="str">
            <v>ACCUM P&amp;B-SERP-SFAS 87</v>
          </cell>
          <cell r="C584">
            <v>-75905247.549999997</v>
          </cell>
          <cell r="D584">
            <v>-75905247.549999997</v>
          </cell>
        </row>
        <row r="585">
          <cell r="A585">
            <v>22830017</v>
          </cell>
          <cell r="B585" t="str">
            <v>ACCUM P&amp;B-SERP-SFAS 87-SAV</v>
          </cell>
          <cell r="C585">
            <v>-4375456.3499999996</v>
          </cell>
          <cell r="D585">
            <v>-4375456.3499999996</v>
          </cell>
        </row>
        <row r="586">
          <cell r="A586">
            <v>22830019</v>
          </cell>
          <cell r="B586" t="str">
            <v>ACCUM P&amp;B-SUPPL BENEFIT PLAN</v>
          </cell>
          <cell r="C586">
            <v>-892554.03</v>
          </cell>
          <cell r="D586">
            <v>-892554.03</v>
          </cell>
        </row>
        <row r="587">
          <cell r="A587">
            <v>22830030</v>
          </cell>
          <cell r="B587" t="str">
            <v>ACCUM P&amp;B-LIFE-SFAS 106</v>
          </cell>
          <cell r="C587">
            <v>-16290437.800000001</v>
          </cell>
          <cell r="D587">
            <v>-16290437.800000001</v>
          </cell>
        </row>
        <row r="588">
          <cell r="A588">
            <v>22830050</v>
          </cell>
          <cell r="B588" t="str">
            <v>ACCUM P&amp;B-MEDICAL-SFAS 106</v>
          </cell>
          <cell r="C588">
            <v>-302649350.35000002</v>
          </cell>
          <cell r="D588">
            <v>-302649350.35000002</v>
          </cell>
        </row>
        <row r="589">
          <cell r="A589">
            <v>22830070</v>
          </cell>
          <cell r="B589" t="str">
            <v>ACCUM P&amp;B-POST EMPLOYMENT</v>
          </cell>
          <cell r="C589">
            <v>-6157627</v>
          </cell>
          <cell r="D589">
            <v>-6157627</v>
          </cell>
        </row>
        <row r="590">
          <cell r="A590">
            <v>22830100</v>
          </cell>
          <cell r="B590" t="str">
            <v>MED DRUG SUBSIDY-OPRB-FAS 106</v>
          </cell>
          <cell r="C590">
            <v>47687486.530000001</v>
          </cell>
          <cell r="D590">
            <v>47687486.530000001</v>
          </cell>
        </row>
        <row r="591">
          <cell r="A591">
            <v>22830201</v>
          </cell>
          <cell r="B591" t="str">
            <v>ACCUM P&amp;B-COSB-SFAS 87</v>
          </cell>
          <cell r="C591">
            <v>-4043196.08</v>
          </cell>
          <cell r="D591">
            <v>-4043196.08</v>
          </cell>
        </row>
        <row r="592">
          <cell r="A592">
            <v>22900002</v>
          </cell>
          <cell r="B592" t="str">
            <v>ACCUM RATE REFUND-FERC</v>
          </cell>
          <cell r="C592">
            <v>-4354175.8600000003</v>
          </cell>
          <cell r="D592">
            <v>-4354175.8600000003</v>
          </cell>
        </row>
        <row r="593">
          <cell r="A593">
            <v>22900003</v>
          </cell>
          <cell r="B593" t="str">
            <v>ACCUM RATE REFUND-PSC</v>
          </cell>
          <cell r="C593">
            <v>-5396426.4400000004</v>
          </cell>
          <cell r="D593">
            <v>-5396426.4400000004</v>
          </cell>
        </row>
        <row r="594">
          <cell r="A594">
            <v>23400861</v>
          </cell>
          <cell r="B594" t="str">
            <v>AP ASSOC-CAP LEASE INT/EXEC-PPA-SPC-DAHLBERG</v>
          </cell>
          <cell r="C594">
            <v>-1012472.75</v>
          </cell>
          <cell r="D594">
            <v>-1012472.75</v>
          </cell>
        </row>
        <row r="595">
          <cell r="A595">
            <v>23400862</v>
          </cell>
          <cell r="B595" t="str">
            <v>AP ASSOC-CAP LEASE INT/EXEC-PPA-SPC-W. GEORGIA</v>
          </cell>
          <cell r="C595">
            <v>-4133683.69</v>
          </cell>
          <cell r="D595">
            <v>-4133683.69</v>
          </cell>
        </row>
        <row r="596">
          <cell r="A596">
            <v>23700481</v>
          </cell>
          <cell r="B596" t="str">
            <v>FIN 48 INT ACCR-FED-CURR</v>
          </cell>
          <cell r="C596">
            <v>0</v>
          </cell>
          <cell r="D596">
            <v>0</v>
          </cell>
        </row>
        <row r="597">
          <cell r="A597">
            <v>23700482</v>
          </cell>
          <cell r="B597" t="str">
            <v>FIN 48 INT ACCR-ST-CURR</v>
          </cell>
          <cell r="C597">
            <v>0</v>
          </cell>
          <cell r="D597">
            <v>0</v>
          </cell>
        </row>
        <row r="598">
          <cell r="A598">
            <v>23700483</v>
          </cell>
          <cell r="B598" t="str">
            <v>FIN 48 INT ACCR-FED-LT</v>
          </cell>
          <cell r="C598">
            <v>0</v>
          </cell>
          <cell r="D598">
            <v>0</v>
          </cell>
        </row>
        <row r="599">
          <cell r="A599">
            <v>23700484</v>
          </cell>
          <cell r="B599" t="str">
            <v>FIN 48 INT ACCR-ST-LT</v>
          </cell>
          <cell r="C599">
            <v>0</v>
          </cell>
          <cell r="D599">
            <v>0</v>
          </cell>
        </row>
        <row r="600">
          <cell r="A600">
            <v>23709100</v>
          </cell>
          <cell r="B600" t="str">
            <v>INT ACCR-INC TAX-FED</v>
          </cell>
          <cell r="C600">
            <v>5957</v>
          </cell>
          <cell r="D600">
            <v>5957</v>
          </cell>
        </row>
        <row r="601">
          <cell r="A601">
            <v>23709110</v>
          </cell>
          <cell r="B601" t="str">
            <v>INT ACCR-INC TAX-ST</v>
          </cell>
          <cell r="C601">
            <v>18678</v>
          </cell>
          <cell r="D601">
            <v>18678</v>
          </cell>
        </row>
        <row r="602">
          <cell r="A602" t="str">
            <v>2370963G</v>
          </cell>
          <cell r="B602" t="str">
            <v>INT ACCR-DEF COMP-PRM-LIENTZ</v>
          </cell>
          <cell r="C602">
            <v>0</v>
          </cell>
          <cell r="D602">
            <v>0</v>
          </cell>
        </row>
        <row r="603">
          <cell r="A603" t="str">
            <v>2370964G</v>
          </cell>
          <cell r="B603" t="str">
            <v>INT ACCR-BOD-JIMMY C. TALLENT</v>
          </cell>
          <cell r="C603">
            <v>-96379.6</v>
          </cell>
          <cell r="D603">
            <v>-96379.6</v>
          </cell>
        </row>
        <row r="604">
          <cell r="A604">
            <v>24200001</v>
          </cell>
          <cell r="B604" t="str">
            <v>MC&amp;AL-A&amp;G-JO</v>
          </cell>
          <cell r="C604">
            <v>-6352167.3600000003</v>
          </cell>
          <cell r="D604">
            <v>-6352167.3600000003</v>
          </cell>
        </row>
        <row r="605">
          <cell r="A605">
            <v>24200025</v>
          </cell>
          <cell r="B605" t="str">
            <v>MC&amp;AL-DPEC SVC CR</v>
          </cell>
          <cell r="C605">
            <v>-3248176.53</v>
          </cell>
          <cell r="D605">
            <v>-3248176.53</v>
          </cell>
        </row>
        <row r="606">
          <cell r="A606">
            <v>24200054</v>
          </cell>
          <cell r="B606" t="str">
            <v>MC&amp;AL-CPCTY BYBKS</v>
          </cell>
          <cell r="C606">
            <v>-303000</v>
          </cell>
          <cell r="D606">
            <v>-303000</v>
          </cell>
        </row>
        <row r="607">
          <cell r="A607">
            <v>24200058</v>
          </cell>
          <cell r="B607" t="str">
            <v>MC&amp;AL-NCCR OVER RECOV-CUR</v>
          </cell>
          <cell r="C607">
            <v>-7306276.5599999996</v>
          </cell>
          <cell r="D607">
            <v>-7306276.5599999996</v>
          </cell>
        </row>
        <row r="608">
          <cell r="A608">
            <v>24200070</v>
          </cell>
          <cell r="B608" t="str">
            <v>MC&amp;AL-FUEL OVER RECOV-RTL</v>
          </cell>
          <cell r="C608">
            <v>0</v>
          </cell>
          <cell r="D608">
            <v>0</v>
          </cell>
        </row>
        <row r="609">
          <cell r="A609">
            <v>24200075</v>
          </cell>
          <cell r="B609" t="str">
            <v>MC&amp;AL - ECCR</v>
          </cell>
          <cell r="C609">
            <v>0</v>
          </cell>
          <cell r="D609">
            <v>0</v>
          </cell>
        </row>
        <row r="610">
          <cell r="A610">
            <v>24200094</v>
          </cell>
          <cell r="B610" t="str">
            <v>MC&amp;AL-DSP CST-LO LL RDWST-HTCH</v>
          </cell>
          <cell r="C610">
            <v>-1086002.27</v>
          </cell>
          <cell r="D610">
            <v>-1086002.27</v>
          </cell>
        </row>
        <row r="611">
          <cell r="A611">
            <v>24200096</v>
          </cell>
          <cell r="B611" t="str">
            <v>MC&amp;AL-DSP CST-LO LL RDWST-VGTL</v>
          </cell>
          <cell r="C611">
            <v>-1666066.24</v>
          </cell>
          <cell r="D611">
            <v>-1666066.24</v>
          </cell>
        </row>
        <row r="612">
          <cell r="A612">
            <v>24200102</v>
          </cell>
          <cell r="B612" t="str">
            <v>MC&amp;AL-ENVIROMENTAL REMEDIATION</v>
          </cell>
          <cell r="C612">
            <v>-22430368.379999999</v>
          </cell>
          <cell r="D612">
            <v>-22430368.379999999</v>
          </cell>
        </row>
        <row r="613">
          <cell r="A613">
            <v>24200114</v>
          </cell>
          <cell r="B613" t="str">
            <v>MC&amp;AL-PARITY</v>
          </cell>
          <cell r="C613">
            <v>-931000</v>
          </cell>
          <cell r="D613">
            <v>-931000</v>
          </cell>
        </row>
        <row r="614">
          <cell r="A614">
            <v>24200126</v>
          </cell>
          <cell r="B614" t="str">
            <v>MC&amp;AL-PPP-COVERED-ODD</v>
          </cell>
          <cell r="C614">
            <v>0</v>
          </cell>
          <cell r="D614">
            <v>0</v>
          </cell>
        </row>
        <row r="615">
          <cell r="A615">
            <v>24200127</v>
          </cell>
          <cell r="B615" t="str">
            <v>MC&amp;AL-PPP-COVERED-EVEN</v>
          </cell>
          <cell r="C615">
            <v>-7643500.2000000002</v>
          </cell>
          <cell r="D615">
            <v>-7643500.2000000002</v>
          </cell>
        </row>
        <row r="616">
          <cell r="A616">
            <v>24200128</v>
          </cell>
          <cell r="B616" t="str">
            <v>MC&amp;AL-PPP-NONCOVERED-ODD</v>
          </cell>
          <cell r="C616">
            <v>0</v>
          </cell>
          <cell r="D616">
            <v>0</v>
          </cell>
        </row>
        <row r="617">
          <cell r="A617">
            <v>24200130</v>
          </cell>
          <cell r="B617" t="str">
            <v>MC&amp;AL-PPP-NONCOVERED-EVEN</v>
          </cell>
          <cell r="C617">
            <v>-22217328.07</v>
          </cell>
          <cell r="D617">
            <v>-22217328.07</v>
          </cell>
        </row>
        <row r="618">
          <cell r="A618">
            <v>24200146</v>
          </cell>
          <cell r="B618" t="str">
            <v>MC&amp;AL-RETRO PAY</v>
          </cell>
          <cell r="C618">
            <v>0</v>
          </cell>
          <cell r="D618">
            <v>0</v>
          </cell>
        </row>
        <row r="619">
          <cell r="A619">
            <v>24200170</v>
          </cell>
          <cell r="B619" t="str">
            <v>MC&amp;AL-LEVELIZATION-SPC</v>
          </cell>
          <cell r="C619">
            <v>-19894636.41</v>
          </cell>
          <cell r="D619">
            <v>-19894636.41</v>
          </cell>
        </row>
        <row r="620">
          <cell r="A620">
            <v>24200175</v>
          </cell>
          <cell r="B620" t="str">
            <v>MC&amp;AL-LEVELIZATION</v>
          </cell>
          <cell r="C620">
            <v>-3177488.46</v>
          </cell>
          <cell r="D620">
            <v>-3177488.46</v>
          </cell>
        </row>
        <row r="621">
          <cell r="A621">
            <v>24200194</v>
          </cell>
          <cell r="B621" t="str">
            <v>MC&amp;AL-CAPACITY BUYBACKS-VGTL</v>
          </cell>
          <cell r="C621">
            <v>-1137000</v>
          </cell>
          <cell r="D621">
            <v>-1137000</v>
          </cell>
        </row>
        <row r="622">
          <cell r="A622">
            <v>24200409</v>
          </cell>
          <cell r="B622" t="str">
            <v>MC&amp;AL-FLAT BILL</v>
          </cell>
          <cell r="C622">
            <v>0</v>
          </cell>
          <cell r="D622">
            <v>0</v>
          </cell>
        </row>
        <row r="623">
          <cell r="A623">
            <v>24200556</v>
          </cell>
          <cell r="B623" t="str">
            <v>MC&amp;AL-DEF REV-LAKE LOT RENTALS</v>
          </cell>
          <cell r="C623">
            <v>-1977394.41</v>
          </cell>
          <cell r="D623">
            <v>-1977394.41</v>
          </cell>
        </row>
        <row r="624">
          <cell r="A624">
            <v>24200560</v>
          </cell>
          <cell r="B624" t="str">
            <v>MC&amp;AL-UPS/TSA REFUND</v>
          </cell>
          <cell r="C624">
            <v>0</v>
          </cell>
          <cell r="D624">
            <v>0</v>
          </cell>
        </row>
        <row r="625">
          <cell r="A625">
            <v>24200933</v>
          </cell>
          <cell r="B625" t="str">
            <v>MC&amp;AL-DEFERRED COMP-CURRENT</v>
          </cell>
          <cell r="C625">
            <v>-3807661.41</v>
          </cell>
          <cell r="D625">
            <v>-3807661.41</v>
          </cell>
        </row>
        <row r="626">
          <cell r="A626">
            <v>24200936</v>
          </cell>
          <cell r="B626" t="str">
            <v>MC&amp;AL-PENSION</v>
          </cell>
          <cell r="C626">
            <v>0</v>
          </cell>
          <cell r="D626">
            <v>0</v>
          </cell>
        </row>
        <row r="627">
          <cell r="A627">
            <v>24200948</v>
          </cell>
          <cell r="B627" t="str">
            <v>MC&amp;AL-SEVERANCE</v>
          </cell>
          <cell r="C627">
            <v>-559839</v>
          </cell>
          <cell r="D627">
            <v>-559839</v>
          </cell>
        </row>
        <row r="628">
          <cell r="A628">
            <v>24200995</v>
          </cell>
          <cell r="B628" t="str">
            <v>MC&amp;AL-HEALTH REIMBURSEMENT ACCOUNT</v>
          </cell>
          <cell r="C628">
            <v>-1215223.8700000001</v>
          </cell>
          <cell r="D628">
            <v>-1215223.8700000001</v>
          </cell>
        </row>
        <row r="629">
          <cell r="A629">
            <v>24200999</v>
          </cell>
          <cell r="B629" t="str">
            <v>MC&amp;AL-MED INS RSRV-IBNR</v>
          </cell>
          <cell r="C629">
            <v>-12580933.619999999</v>
          </cell>
          <cell r="D629">
            <v>-12580933.619999999</v>
          </cell>
        </row>
        <row r="630">
          <cell r="A630">
            <v>24201020</v>
          </cell>
          <cell r="B630" t="str">
            <v>MC&amp;AL-SERP-SFAS 87</v>
          </cell>
          <cell r="C630">
            <v>-14046262</v>
          </cell>
          <cell r="D630">
            <v>-14046262</v>
          </cell>
        </row>
        <row r="631">
          <cell r="A631">
            <v>24201021</v>
          </cell>
          <cell r="B631" t="str">
            <v>MC&amp;AL-COSB-SFAS 87</v>
          </cell>
          <cell r="C631">
            <v>-929329</v>
          </cell>
          <cell r="D631">
            <v>-929329</v>
          </cell>
        </row>
        <row r="632">
          <cell r="A632">
            <v>24210800</v>
          </cell>
          <cell r="B632" t="str">
            <v>MC&amp;AL-COST OF REMOVAL</v>
          </cell>
          <cell r="C632">
            <v>0</v>
          </cell>
          <cell r="D632">
            <v>0</v>
          </cell>
        </row>
        <row r="633">
          <cell r="A633">
            <v>24400100</v>
          </cell>
          <cell r="B633" t="str">
            <v>DERIVATIVE INVESTMENT LIABILITY-CURRENT</v>
          </cell>
          <cell r="C633">
            <v>0</v>
          </cell>
          <cell r="D633">
            <v>0</v>
          </cell>
        </row>
        <row r="634">
          <cell r="A634">
            <v>24401110</v>
          </cell>
          <cell r="B634" t="str">
            <v>DERIV LIAB NHDG-ST-CMDTY-GAS</v>
          </cell>
          <cell r="C634">
            <v>0</v>
          </cell>
          <cell r="D634">
            <v>0</v>
          </cell>
        </row>
        <row r="635">
          <cell r="A635">
            <v>24401130</v>
          </cell>
          <cell r="B635" t="str">
            <v>DERIV LIAB NHDG-ST-CMDTY-ELEC</v>
          </cell>
          <cell r="C635">
            <v>-31110.68</v>
          </cell>
          <cell r="D635">
            <v>-31110.68</v>
          </cell>
        </row>
        <row r="636">
          <cell r="A636">
            <v>24401150</v>
          </cell>
          <cell r="B636" t="str">
            <v>DL-NHDG-ST-CMTY-MSC-PRICE PROT</v>
          </cell>
          <cell r="C636">
            <v>0</v>
          </cell>
          <cell r="D636">
            <v>0</v>
          </cell>
        </row>
        <row r="637">
          <cell r="A637">
            <v>25200000</v>
          </cell>
          <cell r="B637" t="str">
            <v>CUST ADV FOR CONSTRUCTION</v>
          </cell>
          <cell r="C637">
            <v>-145922.35</v>
          </cell>
          <cell r="D637">
            <v>-145922.35</v>
          </cell>
        </row>
        <row r="638">
          <cell r="A638">
            <v>25300011</v>
          </cell>
          <cell r="B638" t="str">
            <v>OTH DFR CR-OPC PREPAY ES COSTS</v>
          </cell>
          <cell r="C638">
            <v>-2071041</v>
          </cell>
          <cell r="D638">
            <v>-2071041</v>
          </cell>
        </row>
        <row r="639">
          <cell r="A639">
            <v>25300012</v>
          </cell>
          <cell r="B639" t="str">
            <v>OTH DFR CR-MEAG PREPAY ES COST</v>
          </cell>
          <cell r="C639">
            <v>-1185933</v>
          </cell>
          <cell r="D639">
            <v>-1185933</v>
          </cell>
        </row>
        <row r="640">
          <cell r="A640">
            <v>25300061</v>
          </cell>
          <cell r="B640" t="str">
            <v>OTH DEF CR-FL OVER RECOV-NONCUR</v>
          </cell>
          <cell r="C640">
            <v>0</v>
          </cell>
          <cell r="D640">
            <v>0</v>
          </cell>
        </row>
        <row r="641">
          <cell r="A641">
            <v>25300076</v>
          </cell>
          <cell r="B641" t="str">
            <v>OTHDEFCR-LEVLZN-NONCURR12MOS</v>
          </cell>
          <cell r="C641">
            <v>-25697078.48</v>
          </cell>
          <cell r="D641">
            <v>-25697078.48</v>
          </cell>
        </row>
        <row r="642">
          <cell r="A642">
            <v>25300252</v>
          </cell>
          <cell r="B642" t="str">
            <v>OT DEF CR-FIN CTR BAD DBT RSRV</v>
          </cell>
          <cell r="C642">
            <v>0</v>
          </cell>
          <cell r="D642">
            <v>0</v>
          </cell>
        </row>
        <row r="643">
          <cell r="A643">
            <v>25300253</v>
          </cell>
          <cell r="B643" t="str">
            <v>OD CR-FIN CTR PREM DISC RSRV</v>
          </cell>
          <cell r="C643">
            <v>0</v>
          </cell>
          <cell r="D643">
            <v>0</v>
          </cell>
        </row>
        <row r="644">
          <cell r="A644">
            <v>25300271</v>
          </cell>
          <cell r="B644" t="str">
            <v>TRANSMISSION PREPD MAINT CIAC</v>
          </cell>
          <cell r="C644">
            <v>-15324000.710000001</v>
          </cell>
          <cell r="D644">
            <v>-15324000.710000001</v>
          </cell>
        </row>
        <row r="645">
          <cell r="A645">
            <v>25300312</v>
          </cell>
          <cell r="B645" t="str">
            <v>OTH DEF CR - CCC LEVELIZED RENTS</v>
          </cell>
          <cell r="C645">
            <v>-235187.04</v>
          </cell>
          <cell r="D645">
            <v>-235187.04</v>
          </cell>
        </row>
        <row r="646">
          <cell r="A646">
            <v>25300363</v>
          </cell>
          <cell r="B646" t="str">
            <v>OTH DEF CR-PREPAID FBR-SOCOM</v>
          </cell>
          <cell r="C646">
            <v>-712209.07</v>
          </cell>
          <cell r="D646">
            <v>-712209.07</v>
          </cell>
        </row>
        <row r="647">
          <cell r="A647">
            <v>25300392</v>
          </cell>
          <cell r="B647" t="str">
            <v>OTH DEF CR-ODL-PREPAID RENT-LT</v>
          </cell>
          <cell r="C647">
            <v>-3131814.29</v>
          </cell>
          <cell r="D647">
            <v>-3131814.29</v>
          </cell>
        </row>
        <row r="648">
          <cell r="A648">
            <v>25300393</v>
          </cell>
          <cell r="B648" t="str">
            <v>OTH DEF CR-PREPAID FBR-AT&amp;T</v>
          </cell>
          <cell r="C648">
            <v>0</v>
          </cell>
          <cell r="D648">
            <v>0</v>
          </cell>
        </row>
        <row r="649">
          <cell r="A649">
            <v>25300394</v>
          </cell>
          <cell r="B649" t="str">
            <v>OTH DEF CR-ODL-PREPAID RENT-ST</v>
          </cell>
          <cell r="C649">
            <v>-9727709.9900000002</v>
          </cell>
          <cell r="D649">
            <v>-9727709.9900000002</v>
          </cell>
        </row>
        <row r="650">
          <cell r="A650">
            <v>25300400</v>
          </cell>
          <cell r="B650" t="str">
            <v>OTH DEF CR-TRNS-PREPAID CIAC TAXABLE</v>
          </cell>
          <cell r="C650">
            <v>-3749296.5</v>
          </cell>
          <cell r="D650">
            <v>-3749296.5</v>
          </cell>
        </row>
        <row r="651">
          <cell r="A651">
            <v>25300480</v>
          </cell>
          <cell r="B651" t="str">
            <v>ADV CONTRI-AID OF CONSTRUCTION</v>
          </cell>
          <cell r="C651">
            <v>-9941153.6899999995</v>
          </cell>
          <cell r="D651">
            <v>-9941153.6899999995</v>
          </cell>
        </row>
        <row r="652">
          <cell r="A652">
            <v>25300734</v>
          </cell>
          <cell r="B652" t="str">
            <v>OTH DEF CR-DEF COMP-SAV</v>
          </cell>
          <cell r="C652">
            <v>-4657599.3600000003</v>
          </cell>
          <cell r="D652">
            <v>-4657599.3600000003</v>
          </cell>
        </row>
        <row r="653">
          <cell r="A653">
            <v>25300735</v>
          </cell>
          <cell r="B653" t="str">
            <v>OTH DEF CR-EMPL DEF COMP</v>
          </cell>
          <cell r="C653">
            <v>-24198393.960000001</v>
          </cell>
          <cell r="D653">
            <v>-24198393.960000001</v>
          </cell>
        </row>
        <row r="654">
          <cell r="A654">
            <v>25300926</v>
          </cell>
          <cell r="B654" t="str">
            <v>OTH DEF CR-CPCTY BYBK-VOGTLE</v>
          </cell>
          <cell r="C654">
            <v>-3746000</v>
          </cell>
          <cell r="D654">
            <v>-3746000</v>
          </cell>
        </row>
        <row r="655">
          <cell r="A655">
            <v>25300996</v>
          </cell>
          <cell r="B655" t="str">
            <v>DISTRIBUTION-PPD MAINT</v>
          </cell>
          <cell r="C655">
            <v>-2539346.98</v>
          </cell>
          <cell r="D655">
            <v>-2539346.98</v>
          </cell>
        </row>
        <row r="656">
          <cell r="A656">
            <v>25301010</v>
          </cell>
          <cell r="B656" t="str">
            <v>OTH DEF CR-MCDONOUGH CC</v>
          </cell>
          <cell r="C656">
            <v>-1786610.24</v>
          </cell>
          <cell r="D656">
            <v>-1786610.24</v>
          </cell>
        </row>
        <row r="657">
          <cell r="A657" t="str">
            <v>2535009G</v>
          </cell>
          <cell r="B657" t="str">
            <v>OTH DEF CR-BOD-SAV</v>
          </cell>
          <cell r="C657">
            <v>-1719157.95</v>
          </cell>
          <cell r="D657">
            <v>-1719157.95</v>
          </cell>
        </row>
        <row r="658">
          <cell r="A658" t="str">
            <v>2535601G</v>
          </cell>
          <cell r="B658" t="str">
            <v>OD CR-BOD-PHNTM STK-CABLIK</v>
          </cell>
          <cell r="C658">
            <v>-1286432.6200000001</v>
          </cell>
          <cell r="D658">
            <v>-1286432.6200000001</v>
          </cell>
        </row>
        <row r="659">
          <cell r="A659" t="str">
            <v>2536000G</v>
          </cell>
          <cell r="B659" t="str">
            <v>OTH DEF CR-BOD-PNSN BYOT-GNANN</v>
          </cell>
          <cell r="C659">
            <v>0</v>
          </cell>
          <cell r="D659">
            <v>0</v>
          </cell>
        </row>
        <row r="660">
          <cell r="A660" t="str">
            <v>2536002G</v>
          </cell>
          <cell r="B660" t="str">
            <v>OD CR-BOD-PNSN BYOT-LIENTZ</v>
          </cell>
          <cell r="C660">
            <v>0</v>
          </cell>
          <cell r="D660">
            <v>0</v>
          </cell>
        </row>
        <row r="661">
          <cell r="A661" t="str">
            <v>2536003G</v>
          </cell>
          <cell r="B661" t="str">
            <v>OD CR-BOD-PNSN BYOT-MILLER</v>
          </cell>
          <cell r="C661">
            <v>0</v>
          </cell>
          <cell r="D661">
            <v>0</v>
          </cell>
        </row>
        <row r="662">
          <cell r="A662" t="str">
            <v>2536004G</v>
          </cell>
          <cell r="B662" t="str">
            <v>OD CR-BOD-PNSN BYOT-VEREEN</v>
          </cell>
          <cell r="C662">
            <v>0</v>
          </cell>
          <cell r="D662">
            <v>0</v>
          </cell>
        </row>
        <row r="663">
          <cell r="A663" t="str">
            <v>2536301G</v>
          </cell>
          <cell r="B663" t="str">
            <v>OTH DEF CR-BOD-PRM-LIENTZ</v>
          </cell>
          <cell r="C663">
            <v>0</v>
          </cell>
          <cell r="D663">
            <v>0</v>
          </cell>
        </row>
        <row r="664">
          <cell r="A664" t="str">
            <v>2536303G</v>
          </cell>
          <cell r="B664" t="str">
            <v>OTH DEF CR-BOD-PRM-TALLENT</v>
          </cell>
          <cell r="C664">
            <v>-507395</v>
          </cell>
          <cell r="D664">
            <v>-507395</v>
          </cell>
        </row>
        <row r="665">
          <cell r="A665" t="str">
            <v>2536601G</v>
          </cell>
          <cell r="B665" t="str">
            <v>OTH DEF CR-BOD-STK-BELL</v>
          </cell>
          <cell r="C665">
            <v>0</v>
          </cell>
          <cell r="D665">
            <v>0</v>
          </cell>
        </row>
        <row r="666">
          <cell r="A666" t="str">
            <v>2536602G</v>
          </cell>
          <cell r="B666" t="str">
            <v>OTH DEF CR-BOD-STK-BROWN</v>
          </cell>
          <cell r="C666">
            <v>-1409582.49</v>
          </cell>
          <cell r="D666">
            <v>-1409582.49</v>
          </cell>
        </row>
        <row r="667">
          <cell r="A667" t="str">
            <v>2536604G</v>
          </cell>
          <cell r="B667" t="str">
            <v>OTH DEF CR-BOD-STK-CABLIK</v>
          </cell>
          <cell r="C667">
            <v>-647728.77</v>
          </cell>
          <cell r="D667">
            <v>-647728.77</v>
          </cell>
        </row>
        <row r="668">
          <cell r="A668" t="str">
            <v>2536606G</v>
          </cell>
          <cell r="B668" t="str">
            <v>OTH DEF CR-BOD-STK-HARDMAN</v>
          </cell>
          <cell r="C668">
            <v>0</v>
          </cell>
          <cell r="D668">
            <v>0</v>
          </cell>
        </row>
        <row r="669">
          <cell r="A669" t="str">
            <v>2536607G</v>
          </cell>
          <cell r="B669" t="str">
            <v>OTH DEF CR-BOD-STK-LIENTZ</v>
          </cell>
          <cell r="C669">
            <v>0</v>
          </cell>
          <cell r="D669">
            <v>0</v>
          </cell>
        </row>
        <row r="670">
          <cell r="A670" t="str">
            <v>2536610G</v>
          </cell>
          <cell r="B670" t="str">
            <v>OTH DEF CR-BOD-STK-THOMPSON</v>
          </cell>
          <cell r="C670">
            <v>0</v>
          </cell>
          <cell r="D670">
            <v>0</v>
          </cell>
        </row>
        <row r="671">
          <cell r="A671" t="str">
            <v>2536611G</v>
          </cell>
          <cell r="B671" t="str">
            <v>OTH DEF CR-BOD-STK-VEREEN</v>
          </cell>
          <cell r="C671">
            <v>0</v>
          </cell>
          <cell r="D671">
            <v>0</v>
          </cell>
        </row>
        <row r="672">
          <cell r="A672" t="str">
            <v>2536612G</v>
          </cell>
          <cell r="B672" t="str">
            <v>OTH DEF CR-BOD-STK-WOOD</v>
          </cell>
          <cell r="C672">
            <v>0</v>
          </cell>
          <cell r="D672">
            <v>0</v>
          </cell>
        </row>
        <row r="673">
          <cell r="A673" t="str">
            <v>2536613G</v>
          </cell>
          <cell r="B673" t="str">
            <v>OTH DEF CR-BOD-STOCK-SAV</v>
          </cell>
          <cell r="C673">
            <v>0</v>
          </cell>
          <cell r="D673">
            <v>0</v>
          </cell>
        </row>
        <row r="674">
          <cell r="A674" t="str">
            <v>2536614G</v>
          </cell>
          <cell r="B674" t="str">
            <v>OTH DEF CR-BOD-STK-TATUM</v>
          </cell>
          <cell r="C674">
            <v>-410336.54</v>
          </cell>
          <cell r="D674">
            <v>-410336.54</v>
          </cell>
        </row>
        <row r="675">
          <cell r="A675" t="str">
            <v>2536615G</v>
          </cell>
          <cell r="B675" t="str">
            <v>OTH DEF CR-BOD-STOCK</v>
          </cell>
          <cell r="C675">
            <v>-465054.42</v>
          </cell>
          <cell r="D675">
            <v>-465054.42</v>
          </cell>
        </row>
        <row r="676">
          <cell r="A676" t="str">
            <v>2536616G</v>
          </cell>
          <cell r="B676" t="str">
            <v>OTH DEF DR-BOD-STK-TARBUTTON</v>
          </cell>
          <cell r="C676">
            <v>-332627.28000000003</v>
          </cell>
          <cell r="D676">
            <v>-332627.28000000003</v>
          </cell>
        </row>
        <row r="677">
          <cell r="A677" t="str">
            <v>2536617G</v>
          </cell>
          <cell r="B677" t="str">
            <v>OTH DEF CR-BOD-STK-STELLING</v>
          </cell>
          <cell r="C677">
            <v>-268403.71999999997</v>
          </cell>
          <cell r="D677">
            <v>-268403.71999999997</v>
          </cell>
        </row>
        <row r="678">
          <cell r="A678" t="str">
            <v>2536618G</v>
          </cell>
          <cell r="B678" t="str">
            <v>OTH DEF CR-BOD-STK-COOPER</v>
          </cell>
          <cell r="C678">
            <v>-134153.4</v>
          </cell>
          <cell r="D678">
            <v>-134153.4</v>
          </cell>
        </row>
        <row r="679">
          <cell r="A679" t="str">
            <v>2536619G</v>
          </cell>
          <cell r="B679" t="str">
            <v>OTH DEF CR-BOD-STK-GELLERSTEDT</v>
          </cell>
          <cell r="C679">
            <v>-134153.4</v>
          </cell>
          <cell r="D679">
            <v>-134153.4</v>
          </cell>
        </row>
        <row r="680">
          <cell r="A680" t="str">
            <v>2536620G</v>
          </cell>
          <cell r="B680" t="str">
            <v>OTH DEF CR-BOD-STK-BURNS</v>
          </cell>
          <cell r="C680">
            <v>-115048.29</v>
          </cell>
          <cell r="D680">
            <v>-115048.29</v>
          </cell>
        </row>
        <row r="681">
          <cell r="A681">
            <v>25400020</v>
          </cell>
          <cell r="B681" t="str">
            <v>OTH REG LIAB-PTC SETTLEMENT</v>
          </cell>
          <cell r="C681">
            <v>0</v>
          </cell>
          <cell r="D681">
            <v>0</v>
          </cell>
        </row>
        <row r="682">
          <cell r="A682">
            <v>25400021</v>
          </cell>
          <cell r="B682" t="str">
            <v>OTH REG LIAB-PTC SETTLEMENT CURRENT</v>
          </cell>
          <cell r="C682">
            <v>0</v>
          </cell>
          <cell r="D682">
            <v>0</v>
          </cell>
        </row>
        <row r="683">
          <cell r="A683">
            <v>25400022</v>
          </cell>
          <cell r="B683" t="str">
            <v>ORL-BOWEN UNIT 6 GAIN-NONCUR</v>
          </cell>
          <cell r="C683">
            <v>0</v>
          </cell>
          <cell r="D683">
            <v>0</v>
          </cell>
        </row>
        <row r="684">
          <cell r="A684">
            <v>25400023</v>
          </cell>
          <cell r="B684" t="str">
            <v>ORL-BOWEN UNIT 6 GAIN-CUR</v>
          </cell>
          <cell r="C684">
            <v>0</v>
          </cell>
          <cell r="D684">
            <v>0</v>
          </cell>
        </row>
        <row r="685">
          <cell r="A685">
            <v>25400650</v>
          </cell>
          <cell r="B685" t="str">
            <v>OTH REG LIAB - ECCR</v>
          </cell>
          <cell r="C685">
            <v>0</v>
          </cell>
          <cell r="D685">
            <v>0</v>
          </cell>
        </row>
        <row r="686">
          <cell r="A686">
            <v>25400719</v>
          </cell>
          <cell r="B686" t="str">
            <v>ORL-GREEN ENERGY OVERRECOVERY</v>
          </cell>
          <cell r="C686">
            <v>0</v>
          </cell>
          <cell r="D686">
            <v>0</v>
          </cell>
        </row>
        <row r="687">
          <cell r="A687">
            <v>25400800</v>
          </cell>
          <cell r="B687" t="str">
            <v>ORL-COST OF REMOVAL</v>
          </cell>
          <cell r="C687">
            <v>0</v>
          </cell>
          <cell r="D687">
            <v>0</v>
          </cell>
        </row>
        <row r="688">
          <cell r="A688">
            <v>25401051</v>
          </cell>
          <cell r="B688" t="str">
            <v>OTH REG LIAB - DSM OVER-RECOVERY  NON CUURRENT</v>
          </cell>
          <cell r="C688">
            <v>0</v>
          </cell>
          <cell r="D688">
            <v>0</v>
          </cell>
        </row>
        <row r="689">
          <cell r="A689">
            <v>25405110</v>
          </cell>
          <cell r="B689" t="str">
            <v>OTH REG LIAB STM PROD ARO</v>
          </cell>
          <cell r="C689">
            <v>-5255640.57</v>
          </cell>
          <cell r="D689">
            <v>-5255640.57</v>
          </cell>
        </row>
        <row r="690">
          <cell r="A690">
            <v>25405120</v>
          </cell>
          <cell r="B690" t="str">
            <v>OTH REG LIAB NUC PROD ARO</v>
          </cell>
          <cell r="C690">
            <v>-433558866.01999998</v>
          </cell>
          <cell r="D690">
            <v>-433558866.01999998</v>
          </cell>
        </row>
        <row r="691">
          <cell r="A691">
            <v>25405130</v>
          </cell>
          <cell r="B691" t="str">
            <v>OTH REG LIAB HYDRO ARO</v>
          </cell>
          <cell r="C691">
            <v>-631896.47</v>
          </cell>
          <cell r="D691">
            <v>-631896.47</v>
          </cell>
        </row>
        <row r="692">
          <cell r="A692">
            <v>25405150</v>
          </cell>
          <cell r="B692" t="str">
            <v>OTH REG LIAB TRNS PLT ARO</v>
          </cell>
          <cell r="C692">
            <v>139497.59</v>
          </cell>
          <cell r="D692">
            <v>139497.59</v>
          </cell>
        </row>
        <row r="693">
          <cell r="A693">
            <v>25405160</v>
          </cell>
          <cell r="B693" t="str">
            <v>OTH REG LIAB DIST PLT ARO</v>
          </cell>
          <cell r="C693">
            <v>-217183.55</v>
          </cell>
          <cell r="D693">
            <v>-217183.55</v>
          </cell>
        </row>
        <row r="694">
          <cell r="A694">
            <v>25405190</v>
          </cell>
          <cell r="B694" t="str">
            <v>OTH REG LIAB GEN PLT ARO</v>
          </cell>
          <cell r="C694">
            <v>-3097962.01</v>
          </cell>
          <cell r="D694">
            <v>-3097962.01</v>
          </cell>
        </row>
        <row r="695">
          <cell r="A695">
            <v>25500101</v>
          </cell>
          <cell r="B695" t="str">
            <v>ACCUM DEF INVST TAX CR-ELEC-3%</v>
          </cell>
          <cell r="C695">
            <v>-0.04</v>
          </cell>
          <cell r="D695">
            <v>-0.04</v>
          </cell>
        </row>
        <row r="696">
          <cell r="A696">
            <v>25500102</v>
          </cell>
          <cell r="B696" t="str">
            <v>ACCUM DEF INVST TAX CR-ELEC-4%</v>
          </cell>
          <cell r="C696">
            <v>-962545.21</v>
          </cell>
          <cell r="D696">
            <v>-962545.21</v>
          </cell>
        </row>
        <row r="697">
          <cell r="A697">
            <v>25500105</v>
          </cell>
          <cell r="B697" t="str">
            <v>ACCUM DEF INVST TX CR-ELEC-10%</v>
          </cell>
          <cell r="C697">
            <v>-158580290.75</v>
          </cell>
          <cell r="D697">
            <v>-158580290.75</v>
          </cell>
        </row>
        <row r="698">
          <cell r="A698">
            <v>25500108</v>
          </cell>
          <cell r="B698" t="str">
            <v>ACCM DEF INVTX CR-ELEC-10%-SAV</v>
          </cell>
          <cell r="C698">
            <v>0.01</v>
          </cell>
          <cell r="D698">
            <v>0.01</v>
          </cell>
        </row>
        <row r="699">
          <cell r="A699">
            <v>25500109</v>
          </cell>
          <cell r="B699" t="str">
            <v>ACCUM DEF INVEST TX CR-ELEC-30%</v>
          </cell>
          <cell r="C699">
            <v>-109756302.90000001</v>
          </cell>
          <cell r="D699">
            <v>-109756302.90000001</v>
          </cell>
        </row>
        <row r="700">
          <cell r="A700">
            <v>25700032</v>
          </cell>
          <cell r="B700" t="str">
            <v>FMB - 11 5/8% - AUGUST 2000</v>
          </cell>
          <cell r="C700">
            <v>0</v>
          </cell>
          <cell r="D700">
            <v>0</v>
          </cell>
        </row>
        <row r="701">
          <cell r="A701" t="str">
            <v>2570034G</v>
          </cell>
          <cell r="B701" t="str">
            <v>UA GAIN RQ DBT-FMB-7.7%/2025</v>
          </cell>
          <cell r="C701">
            <v>-309269.90999999997</v>
          </cell>
          <cell r="D701">
            <v>-309269.90999999997</v>
          </cell>
        </row>
        <row r="702">
          <cell r="A702" t="str">
            <v>2570036G</v>
          </cell>
          <cell r="B702" t="str">
            <v>UA GN RQ DBT-FMB-7.625%/2023</v>
          </cell>
          <cell r="C702">
            <v>-322401.26</v>
          </cell>
          <cell r="D702">
            <v>-322401.26</v>
          </cell>
        </row>
        <row r="703">
          <cell r="A703" t="str">
            <v>2570038G</v>
          </cell>
          <cell r="B703" t="str">
            <v>UA GN RQ DBT-FMB-7.75%/2023</v>
          </cell>
          <cell r="C703">
            <v>-20271.38</v>
          </cell>
          <cell r="D703">
            <v>-20271.38</v>
          </cell>
        </row>
        <row r="704">
          <cell r="A704">
            <v>25700932</v>
          </cell>
          <cell r="B704" t="str">
            <v>FMB - 11 5/8% - AUGUST 2000 (CONTRA)</v>
          </cell>
          <cell r="C704">
            <v>0</v>
          </cell>
          <cell r="D704">
            <v>0</v>
          </cell>
        </row>
        <row r="705">
          <cell r="A705" t="str">
            <v>2570934G</v>
          </cell>
          <cell r="B705" t="str">
            <v>UA GN RQ DBT-FMB-7.7%/2025-CR</v>
          </cell>
          <cell r="C705">
            <v>233033.7</v>
          </cell>
          <cell r="D705">
            <v>233033.7</v>
          </cell>
        </row>
        <row r="706">
          <cell r="A706" t="str">
            <v>2570936G</v>
          </cell>
          <cell r="B706" t="str">
            <v>UA GN RQ DBT-FMB-7.625/2023-CR</v>
          </cell>
          <cell r="C706">
            <v>262396.05</v>
          </cell>
          <cell r="D706">
            <v>262396.05</v>
          </cell>
        </row>
        <row r="707">
          <cell r="A707" t="str">
            <v>2570938G</v>
          </cell>
          <cell r="B707" t="str">
            <v>UA GN RQ DBT-FMB-7.75%/2023-CR</v>
          </cell>
          <cell r="C707">
            <v>16446.79</v>
          </cell>
          <cell r="D707">
            <v>16446.79</v>
          </cell>
        </row>
        <row r="708">
          <cell r="A708" t="str">
            <v>2570991G</v>
          </cell>
          <cell r="B708" t="str">
            <v>UA GN RQ DBT - CURRENT CONTRA</v>
          </cell>
          <cell r="C708">
            <v>23732.17</v>
          </cell>
          <cell r="D708">
            <v>23732.17</v>
          </cell>
        </row>
        <row r="709">
          <cell r="A709" t="str">
            <v>2570999G</v>
          </cell>
          <cell r="B709" t="str">
            <v>UNA GN RQ DEBT-CURRENT</v>
          </cell>
          <cell r="C709">
            <v>-23732.17</v>
          </cell>
          <cell r="D709">
            <v>-23732.17</v>
          </cell>
        </row>
        <row r="710">
          <cell r="A710">
            <v>70610000</v>
          </cell>
          <cell r="B710" t="str">
            <v>JULIETTE METROLOGY LAB</v>
          </cell>
          <cell r="C710">
            <v>232108.52</v>
          </cell>
          <cell r="D710">
            <v>232108.52</v>
          </cell>
        </row>
        <row r="711">
          <cell r="A711">
            <v>70620000</v>
          </cell>
          <cell r="B711" t="str">
            <v>REPAIR SHOP GENERAL</v>
          </cell>
          <cell r="C711">
            <v>95082.559999999998</v>
          </cell>
          <cell r="D711">
            <v>95082.559999999998</v>
          </cell>
        </row>
        <row r="712">
          <cell r="A712">
            <v>70620001</v>
          </cell>
          <cell r="B712" t="str">
            <v>REPAIR SHOP-RECLAIM OIL</v>
          </cell>
          <cell r="C712">
            <v>-141315.57999999999</v>
          </cell>
          <cell r="D712">
            <v>-141315.57999999999</v>
          </cell>
        </row>
        <row r="713">
          <cell r="A713">
            <v>80100000</v>
          </cell>
          <cell r="B713" t="str">
            <v>NON-AFFILIATE CJOS-BILLABLE</v>
          </cell>
          <cell r="C713">
            <v>58026.080000000002</v>
          </cell>
          <cell r="D713">
            <v>58026.080000000002</v>
          </cell>
        </row>
        <row r="714">
          <cell r="A714">
            <v>81000000</v>
          </cell>
          <cell r="B714" t="str">
            <v>CUST JOB ORDER-TO BE BILLED</v>
          </cell>
          <cell r="C714">
            <v>0</v>
          </cell>
          <cell r="D714">
            <v>0</v>
          </cell>
        </row>
        <row r="715">
          <cell r="A715">
            <v>81000717</v>
          </cell>
          <cell r="B715" t="str">
            <v>CUST JO TO BE BILLED-WAR GTC</v>
          </cell>
          <cell r="C715">
            <v>0</v>
          </cell>
          <cell r="D715">
            <v>0</v>
          </cell>
        </row>
        <row r="716">
          <cell r="A716">
            <v>81000718</v>
          </cell>
          <cell r="B716" t="str">
            <v>CUST JO TO BE BILLED- WAR-MEAG</v>
          </cell>
          <cell r="C716">
            <v>0</v>
          </cell>
          <cell r="D716">
            <v>0</v>
          </cell>
        </row>
        <row r="717">
          <cell r="A717">
            <v>81000719</v>
          </cell>
          <cell r="B717" t="str">
            <v>CUST JO TO BE BILLED-WAR-DALTN</v>
          </cell>
          <cell r="C717">
            <v>689.15</v>
          </cell>
          <cell r="D717">
            <v>689.15</v>
          </cell>
        </row>
        <row r="718">
          <cell r="A718">
            <v>81000724</v>
          </cell>
          <cell r="B718" t="str">
            <v>CJO-CUSTOMER OWNED FACILITIES</v>
          </cell>
          <cell r="C718">
            <v>50473.18</v>
          </cell>
          <cell r="D718">
            <v>50473.18</v>
          </cell>
        </row>
        <row r="719">
          <cell r="A719">
            <v>81000725</v>
          </cell>
          <cell r="B719" t="str">
            <v>CJO-SALE OF NEW MATERIAL</v>
          </cell>
          <cell r="C719">
            <v>-261505.75</v>
          </cell>
          <cell r="D719">
            <v>-261505.75</v>
          </cell>
        </row>
        <row r="720">
          <cell r="A720">
            <v>81000727</v>
          </cell>
          <cell r="B720" t="str">
            <v>CJO-OUTDOOR LIGHTING SPORTS</v>
          </cell>
          <cell r="C720">
            <v>0</v>
          </cell>
          <cell r="D720">
            <v>0</v>
          </cell>
        </row>
        <row r="721">
          <cell r="A721">
            <v>81000728</v>
          </cell>
          <cell r="B721" t="str">
            <v>CJO-OUTDOOR LIGHTING NEC</v>
          </cell>
          <cell r="C721">
            <v>94733.15</v>
          </cell>
          <cell r="D721">
            <v>94733.15</v>
          </cell>
        </row>
        <row r="722">
          <cell r="A722">
            <v>81000729</v>
          </cell>
          <cell r="B722" t="str">
            <v>CJO-OUTDOOR LIGHTING HIGH MAST</v>
          </cell>
          <cell r="C722">
            <v>-79802.25</v>
          </cell>
          <cell r="D722">
            <v>-79802.25</v>
          </cell>
        </row>
        <row r="723">
          <cell r="A723">
            <v>81000730</v>
          </cell>
          <cell r="B723" t="str">
            <v>CJO-OUTDR LIGHT SALE MAINT</v>
          </cell>
          <cell r="C723">
            <v>0</v>
          </cell>
          <cell r="D723">
            <v>0</v>
          </cell>
        </row>
        <row r="724">
          <cell r="A724">
            <v>81000732</v>
          </cell>
          <cell r="B724" t="str">
            <v>CJO-TEMPORARY LINE RELOCATION</v>
          </cell>
          <cell r="C724">
            <v>-29195.03</v>
          </cell>
          <cell r="D724">
            <v>-29195.03</v>
          </cell>
        </row>
        <row r="725">
          <cell r="A725">
            <v>81000735</v>
          </cell>
          <cell r="B725" t="str">
            <v>CJO-NETWORK UG SPECIAL PROJ</v>
          </cell>
          <cell r="C725">
            <v>0</v>
          </cell>
          <cell r="D725">
            <v>0</v>
          </cell>
        </row>
        <row r="726">
          <cell r="A726">
            <v>81000736</v>
          </cell>
          <cell r="B726" t="str">
            <v>CJO T/B BILL-INTERCON O&amp;M SVC</v>
          </cell>
          <cell r="C726">
            <v>433.93</v>
          </cell>
          <cell r="D726">
            <v>433.93</v>
          </cell>
        </row>
        <row r="727">
          <cell r="A727">
            <v>81000739</v>
          </cell>
          <cell r="B727" t="str">
            <v>CJO-OUTDOOR LIGHT MISC SVCS</v>
          </cell>
          <cell r="C727">
            <v>7127.0100000000102</v>
          </cell>
          <cell r="D727">
            <v>7127.0100000000102</v>
          </cell>
        </row>
        <row r="728">
          <cell r="A728">
            <v>81900000</v>
          </cell>
          <cell r="B728" t="str">
            <v>CO JOB ORDERS-ENVIRONMENTAL</v>
          </cell>
          <cell r="C728">
            <v>966470.37</v>
          </cell>
          <cell r="D728">
            <v>966470.37</v>
          </cell>
        </row>
        <row r="729">
          <cell r="A729" t="str">
            <v>Total</v>
          </cell>
          <cell r="B729" t="str">
            <v>Total</v>
          </cell>
          <cell r="C729">
            <v>714560325.81000102</v>
          </cell>
          <cell r="D729">
            <v>714560325.81000102</v>
          </cell>
        </row>
        <row r="730">
          <cell r="A730" t="str">
            <v xml:space="preserve"> </v>
          </cell>
        </row>
        <row r="731">
          <cell r="A731" t="str">
            <v xml:space="preserve"> </v>
          </cell>
        </row>
        <row r="732">
          <cell r="A732" t="str">
            <v xml:space="preserve">Database: </v>
          </cell>
          <cell r="C732" t="str">
            <v xml:space="preserve">Georgia Power </v>
          </cell>
        </row>
        <row r="733">
          <cell r="A733" t="str">
            <v xml:space="preserve">Information View: </v>
          </cell>
          <cell r="C733" t="str">
            <v xml:space="preserve">None </v>
          </cell>
        </row>
        <row r="734">
          <cell r="A734" t="str">
            <v xml:space="preserve">Loaded Query Name: </v>
          </cell>
          <cell r="C734" t="str">
            <v xml:space="preserve">S:\Workgroups\GPC Corporate Accounting\Tax Accounting\SOFIA\Annual DTA_DTL Check\Material DTA-DTL Analysis 2.txt </v>
          </cell>
        </row>
        <row r="735">
          <cell r="A735" t="str">
            <v xml:space="preserve">Months: </v>
          </cell>
          <cell r="C735" t="str">
            <v xml:space="preserve">Jan 18-Mar 18 </v>
          </cell>
          <cell r="D735" t="str">
            <v xml:space="preserve"> Jan 18-Mar 18 </v>
          </cell>
        </row>
        <row r="736">
          <cell r="A736" t="str">
            <v xml:space="preserve"> </v>
          </cell>
        </row>
        <row r="737">
          <cell r="A737" t="str">
            <v xml:space="preserve">PerForming RCN: </v>
          </cell>
        </row>
        <row r="738">
          <cell r="A738" t="str">
            <v xml:space="preserve">Activity: </v>
          </cell>
        </row>
        <row r="739">
          <cell r="A739" t="str">
            <v xml:space="preserve">Resource Type: </v>
          </cell>
        </row>
        <row r="740">
          <cell r="A740" t="str">
            <v xml:space="preserve">Ferc Sub: </v>
          </cell>
          <cell r="C740" t="str">
            <v>Incl 14200902 thru 14200902</v>
          </cell>
          <cell r="D740" t="str">
            <v xml:space="preserve"> Incl 14200904 thru 14200904</v>
          </cell>
        </row>
        <row r="741">
          <cell r="A741" t="str">
            <v xml:space="preserve">Project: </v>
          </cell>
        </row>
        <row r="742">
          <cell r="A742" t="str">
            <v xml:space="preserve">Location: </v>
          </cell>
        </row>
        <row r="743">
          <cell r="A743" t="str">
            <v xml:space="preserve">Receiving ORG: </v>
          </cell>
        </row>
        <row r="744">
          <cell r="A744" t="str">
            <v xml:space="preserve">Allocation Indicator: </v>
          </cell>
        </row>
        <row r="745">
          <cell r="A745" t="str">
            <v xml:space="preserve">Work Order: </v>
          </cell>
        </row>
        <row r="746">
          <cell r="A746" t="str">
            <v xml:space="preserve">Billing Work Order: </v>
          </cell>
        </row>
        <row r="747">
          <cell r="A747" t="str">
            <v xml:space="preserve">Company: </v>
          </cell>
          <cell r="C747" t="str">
            <v xml:space="preserve">Incl GPC  thru GPC </v>
          </cell>
          <cell r="D747" t="str">
            <v xml:space="preserve"> Incl PFC  thru PFC </v>
          </cell>
        </row>
        <row r="748">
          <cell r="A748" t="str">
            <v xml:space="preserve"> </v>
          </cell>
        </row>
        <row r="749">
          <cell r="A749" t="str">
            <v xml:space="preserve">Drill Drown: </v>
          </cell>
        </row>
        <row r="750">
          <cell r="B750" t="str">
            <v xml:space="preserve"> PRCN </v>
          </cell>
          <cell r="C750" t="str">
            <v xml:space="preserve"> Activity </v>
          </cell>
          <cell r="D750" t="str">
            <v xml:space="preserve"> R/T 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>
        <row r="4">
          <cell r="A4" t="str">
            <v>ACCELERATED DEPRECIATION ECCR</v>
          </cell>
          <cell r="B4">
            <v>0</v>
          </cell>
          <cell r="D4">
            <v>0</v>
          </cell>
          <cell r="E4">
            <v>0</v>
          </cell>
          <cell r="H4">
            <v>0</v>
          </cell>
          <cell r="I4">
            <v>0</v>
          </cell>
          <cell r="J4">
            <v>0</v>
          </cell>
          <cell r="L4">
            <v>0</v>
          </cell>
          <cell r="M4">
            <v>0</v>
          </cell>
          <cell r="N4">
            <v>0</v>
          </cell>
          <cell r="P4">
            <v>0</v>
          </cell>
          <cell r="Q4">
            <v>0</v>
          </cell>
        </row>
        <row r="5">
          <cell r="A5" t="str">
            <v>ACCELERATED DEPRECIATION Electric</v>
          </cell>
          <cell r="B5">
            <v>0</v>
          </cell>
          <cell r="D5">
            <v>0</v>
          </cell>
          <cell r="E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M5">
            <v>0</v>
          </cell>
          <cell r="N5">
            <v>0</v>
          </cell>
          <cell r="P5">
            <v>0</v>
          </cell>
          <cell r="Q5">
            <v>0</v>
          </cell>
        </row>
        <row r="6">
          <cell r="A6" t="str">
            <v>ACCELERATED DEPRECIATION Nuclear Fuel</v>
          </cell>
          <cell r="B6">
            <v>0</v>
          </cell>
          <cell r="D6">
            <v>0</v>
          </cell>
          <cell r="E6">
            <v>0</v>
          </cell>
          <cell r="H6">
            <v>0</v>
          </cell>
          <cell r="I6">
            <v>0</v>
          </cell>
          <cell r="J6">
            <v>0</v>
          </cell>
          <cell r="L6">
            <v>0</v>
          </cell>
          <cell r="M6">
            <v>0</v>
          </cell>
          <cell r="N6">
            <v>0</v>
          </cell>
          <cell r="P6">
            <v>0</v>
          </cell>
          <cell r="Q6">
            <v>0</v>
          </cell>
        </row>
        <row r="7">
          <cell r="A7" t="str">
            <v>ACCELERATED DEPRECIATION PC</v>
          </cell>
          <cell r="B7">
            <v>0</v>
          </cell>
          <cell r="D7">
            <v>0</v>
          </cell>
          <cell r="E7">
            <v>0</v>
          </cell>
          <cell r="H7">
            <v>0</v>
          </cell>
          <cell r="I7">
            <v>0</v>
          </cell>
          <cell r="J7">
            <v>0</v>
          </cell>
          <cell r="L7">
            <v>0</v>
          </cell>
          <cell r="M7">
            <v>0</v>
          </cell>
          <cell r="N7">
            <v>0</v>
          </cell>
          <cell r="P7">
            <v>0</v>
          </cell>
          <cell r="Q7">
            <v>0</v>
          </cell>
        </row>
        <row r="8">
          <cell r="A8" t="str">
            <v>ACCELERATED DEPRECIATION ST ECCR</v>
          </cell>
          <cell r="B8">
            <v>0</v>
          </cell>
          <cell r="E8">
            <v>0</v>
          </cell>
          <cell r="F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  <cell r="M8">
            <v>0</v>
          </cell>
          <cell r="N8">
            <v>0</v>
          </cell>
          <cell r="P8">
            <v>0</v>
          </cell>
          <cell r="Q8">
            <v>0</v>
          </cell>
        </row>
        <row r="9">
          <cell r="A9" t="str">
            <v>ACCELERATED DEPRECIATION ST Electric</v>
          </cell>
          <cell r="B9">
            <v>0</v>
          </cell>
          <cell r="E9">
            <v>0</v>
          </cell>
          <cell r="F9">
            <v>0</v>
          </cell>
          <cell r="H9">
            <v>0</v>
          </cell>
          <cell r="I9">
            <v>0</v>
          </cell>
          <cell r="J9">
            <v>0</v>
          </cell>
          <cell r="L9">
            <v>0</v>
          </cell>
          <cell r="M9">
            <v>0</v>
          </cell>
          <cell r="N9">
            <v>0</v>
          </cell>
          <cell r="P9">
            <v>0</v>
          </cell>
          <cell r="Q9">
            <v>0</v>
          </cell>
        </row>
        <row r="10">
          <cell r="A10" t="str">
            <v>ACCELERATED DEPRECIATION ST Nuclear Fuel</v>
          </cell>
          <cell r="B10">
            <v>0</v>
          </cell>
          <cell r="E10">
            <v>0</v>
          </cell>
          <cell r="F10">
            <v>0</v>
          </cell>
          <cell r="H10">
            <v>0</v>
          </cell>
          <cell r="I10">
            <v>0</v>
          </cell>
          <cell r="J10">
            <v>0</v>
          </cell>
          <cell r="L10">
            <v>0</v>
          </cell>
          <cell r="M10">
            <v>0</v>
          </cell>
          <cell r="N10">
            <v>0</v>
          </cell>
          <cell r="P10">
            <v>0</v>
          </cell>
          <cell r="Q10">
            <v>0</v>
          </cell>
        </row>
        <row r="11">
          <cell r="A11" t="str">
            <v>ACCELERATED DEPRECIATION ST PC</v>
          </cell>
          <cell r="B11">
            <v>0</v>
          </cell>
          <cell r="E11">
            <v>0</v>
          </cell>
          <cell r="F11">
            <v>0</v>
          </cell>
          <cell r="H11">
            <v>0</v>
          </cell>
          <cell r="I11">
            <v>0</v>
          </cell>
          <cell r="J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</row>
        <row r="12">
          <cell r="A12" t="str">
            <v>BASIS DIFFERENCE Electric</v>
          </cell>
          <cell r="B12">
            <v>0</v>
          </cell>
          <cell r="D12">
            <v>0</v>
          </cell>
          <cell r="E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</row>
        <row r="13">
          <cell r="A13" t="str">
            <v>BASIS DIFFERENCE ST Electric</v>
          </cell>
          <cell r="B13">
            <v>0</v>
          </cell>
          <cell r="E13">
            <v>0</v>
          </cell>
          <cell r="F13">
            <v>0</v>
          </cell>
          <cell r="H13">
            <v>0</v>
          </cell>
          <cell r="I13">
            <v>0</v>
          </cell>
          <cell r="J13">
            <v>0</v>
          </cell>
          <cell r="L13">
            <v>0</v>
          </cell>
          <cell r="M13">
            <v>0</v>
          </cell>
          <cell r="N13">
            <v>0</v>
          </cell>
          <cell r="P13">
            <v>0</v>
          </cell>
          <cell r="Q13">
            <v>0</v>
          </cell>
        </row>
        <row r="14">
          <cell r="A14" t="str">
            <v>BASIS DIFFERENCE ST PC</v>
          </cell>
          <cell r="B14">
            <v>0</v>
          </cell>
          <cell r="E14">
            <v>0</v>
          </cell>
          <cell r="F14">
            <v>0</v>
          </cell>
          <cell r="H14">
            <v>0</v>
          </cell>
          <cell r="I14">
            <v>0</v>
          </cell>
          <cell r="J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</row>
        <row r="15">
          <cell r="A15" t="str">
            <v>DEFERRED GAIN ADJUSTMENTS</v>
          </cell>
          <cell r="B15">
            <v>0</v>
          </cell>
          <cell r="D15">
            <v>0</v>
          </cell>
          <cell r="E15">
            <v>0</v>
          </cell>
          <cell r="F15">
            <v>0</v>
          </cell>
          <cell r="H15">
            <v>0</v>
          </cell>
          <cell r="I15">
            <v>0</v>
          </cell>
          <cell r="J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</row>
        <row r="16">
          <cell r="A16" t="str">
            <v>T,D, &amp; A FEEDBACK</v>
          </cell>
          <cell r="B16">
            <v>0</v>
          </cell>
          <cell r="D16">
            <v>0</v>
          </cell>
          <cell r="E16">
            <v>0</v>
          </cell>
          <cell r="F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</row>
      </sheetData>
      <sheetData sheetId="41"/>
      <sheetData sheetId="42"/>
      <sheetData sheetId="43"/>
      <sheetData sheetId="44"/>
      <sheetData sheetId="4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nd Curve"/>
      <sheetName val="ETC"/>
      <sheetName val="Constants &amp; Inputs"/>
      <sheetName val="Calculations"/>
      <sheetName val="Performance Factor"/>
      <sheetName val="Craft Labor"/>
      <sheetName val="Non Manual Labor"/>
      <sheetName val="Field Non Manual Labor "/>
      <sheetName val="M&amp;S T&amp;L"/>
      <sheetName val="Procurement"/>
      <sheetName val="Subcontracts"/>
      <sheetName val="Distributables"/>
      <sheetName val="Contingency"/>
      <sheetName val="Owner's Costs"/>
      <sheetName val="Escalation"/>
      <sheetName val="Additional"/>
      <sheetName val="Sheet1"/>
      <sheetName val="Sheet2"/>
      <sheetName val="ESRI_MAPINFO_SHEET"/>
      <sheetName val="Chart1"/>
    </sheetNames>
    <sheetDataSet>
      <sheetData sheetId="0"/>
      <sheetData sheetId="1"/>
      <sheetData sheetId="2">
        <row r="2">
          <cell r="B2">
            <v>4.3330000000000002</v>
          </cell>
        </row>
        <row r="3">
          <cell r="B3">
            <v>4.3330000000000002</v>
          </cell>
        </row>
        <row r="4">
          <cell r="B4">
            <v>50</v>
          </cell>
        </row>
        <row r="5">
          <cell r="B5">
            <v>52.15</v>
          </cell>
        </row>
        <row r="6">
          <cell r="B6">
            <v>44.63</v>
          </cell>
        </row>
        <row r="7">
          <cell r="B7">
            <v>36</v>
          </cell>
        </row>
        <row r="8">
          <cell r="B8">
            <v>45</v>
          </cell>
        </row>
        <row r="9">
          <cell r="B9">
            <v>762840832.13999939</v>
          </cell>
        </row>
        <row r="10">
          <cell r="B10">
            <v>792840832.13999939</v>
          </cell>
        </row>
        <row r="13">
          <cell r="B13">
            <v>887520919.21000004</v>
          </cell>
        </row>
        <row r="14">
          <cell r="B14">
            <v>1554790738.99</v>
          </cell>
        </row>
        <row r="15">
          <cell r="B15">
            <v>301851534.50485003</v>
          </cell>
        </row>
        <row r="16">
          <cell r="B16">
            <v>309237494.12485003</v>
          </cell>
        </row>
        <row r="17">
          <cell r="B17">
            <v>440000000</v>
          </cell>
        </row>
        <row r="18">
          <cell r="B18">
            <v>7.0000000000000007E-2</v>
          </cell>
        </row>
        <row r="21">
          <cell r="B21">
            <v>20949576</v>
          </cell>
        </row>
        <row r="25">
          <cell r="B25">
            <v>128000000</v>
          </cell>
        </row>
        <row r="30">
          <cell r="B30">
            <v>98735450.75</v>
          </cell>
        </row>
        <row r="31">
          <cell r="B31">
            <v>24954849.75</v>
          </cell>
        </row>
        <row r="32">
          <cell r="B32">
            <v>24954849.75</v>
          </cell>
        </row>
        <row r="33">
          <cell r="B33">
            <v>24954849.75</v>
          </cell>
        </row>
        <row r="34">
          <cell r="B34">
            <v>173600000</v>
          </cell>
        </row>
        <row r="35">
          <cell r="B35">
            <v>1154718137.47</v>
          </cell>
        </row>
        <row r="41">
          <cell r="B41">
            <v>1.46</v>
          </cell>
        </row>
        <row r="42">
          <cell r="B42">
            <v>14349024.657534247</v>
          </cell>
        </row>
        <row r="44">
          <cell r="B44">
            <v>0.5</v>
          </cell>
        </row>
      </sheetData>
      <sheetData sheetId="3"/>
      <sheetData sheetId="4"/>
      <sheetData sheetId="5">
        <row r="40">
          <cell r="C40">
            <v>27860331.40613338</v>
          </cell>
        </row>
      </sheetData>
      <sheetData sheetId="6">
        <row r="28">
          <cell r="B28">
            <v>2503258365.9531131</v>
          </cell>
        </row>
      </sheetData>
      <sheetData sheetId="7"/>
      <sheetData sheetId="8"/>
      <sheetData sheetId="9">
        <row r="6">
          <cell r="B6">
            <v>762840832.13999939</v>
          </cell>
        </row>
      </sheetData>
      <sheetData sheetId="10">
        <row r="5">
          <cell r="B5">
            <v>829458803</v>
          </cell>
        </row>
      </sheetData>
      <sheetData sheetId="11">
        <row r="84">
          <cell r="M84">
            <v>282104237.85500002</v>
          </cell>
        </row>
      </sheetData>
      <sheetData sheetId="12">
        <row r="12">
          <cell r="B12">
            <v>896500000</v>
          </cell>
        </row>
      </sheetData>
      <sheetData sheetId="13">
        <row r="11">
          <cell r="B11">
            <v>10802225.590277731</v>
          </cell>
        </row>
      </sheetData>
      <sheetData sheetId="14">
        <row r="50">
          <cell r="D50">
            <v>25.211793392453274</v>
          </cell>
        </row>
      </sheetData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LS"/>
      <sheetName val="Reports"/>
      <sheetName val="RateCalc"/>
      <sheetName val="C&amp;I Rev Calc"/>
      <sheetName val="Data"/>
      <sheetName val="Calc"/>
      <sheetName val="Charts"/>
      <sheetName val="CBL Shaping"/>
      <sheetName val="RTP"/>
      <sheetName val="Load Shaping"/>
      <sheetName val="Output"/>
      <sheetName val="GPC Fin"/>
      <sheetName val="APC Tax"/>
      <sheetName val="Version Notes"/>
    </sheetNames>
    <sheetDataSet>
      <sheetData sheetId="0">
        <row r="23">
          <cell r="D23">
            <v>2</v>
          </cell>
        </row>
        <row r="193">
          <cell r="D193">
            <v>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LS"/>
      <sheetName val="Reports"/>
      <sheetName val="RateCalc"/>
      <sheetName val="C&amp;I Rev Calc"/>
      <sheetName val="Data"/>
      <sheetName val="Calc"/>
      <sheetName val="Charts"/>
      <sheetName val="CBL Shaping"/>
      <sheetName val="RTP"/>
      <sheetName val="Load Shaping"/>
      <sheetName val="Output"/>
      <sheetName val="GPC Fin"/>
      <sheetName val="APC Tax"/>
      <sheetName val="Version Notes"/>
    </sheetNames>
    <sheetDataSet>
      <sheetData sheetId="0">
        <row r="23">
          <cell r="D23">
            <v>2</v>
          </cell>
        </row>
        <row r="193">
          <cell r="D193">
            <v>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84B8-CE72-4BBA-A66A-55225BDC9A26}">
  <dimension ref="A1:P49"/>
  <sheetViews>
    <sheetView showGridLines="0" tabSelected="1" zoomScale="85" zoomScaleNormal="85" workbookViewId="0">
      <selection activeCell="A3" sqref="A3:P3"/>
    </sheetView>
  </sheetViews>
  <sheetFormatPr defaultColWidth="8.85546875" defaultRowHeight="15.75" x14ac:dyDescent="0.25"/>
  <cols>
    <col min="1" max="1" width="7.28515625" style="4" bestFit="1" customWidth="1"/>
    <col min="2" max="2" width="79.7109375" style="1" customWidth="1"/>
    <col min="3" max="3" width="5.42578125" style="1" customWidth="1"/>
    <col min="4" max="16" width="16.28515625" style="1" bestFit="1" customWidth="1"/>
    <col min="17" max="16384" width="8.85546875" style="1"/>
  </cols>
  <sheetData>
    <row r="1" spans="1:16" x14ac:dyDescent="0.25">
      <c r="A1" s="27"/>
    </row>
    <row r="2" spans="1:16" x14ac:dyDescent="0.25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3" spans="1:16" x14ac:dyDescent="0.25">
      <c r="A3" s="36" t="s">
        <v>47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</row>
    <row r="4" spans="1:16" x14ac:dyDescent="0.2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29.45" customHeight="1" x14ac:dyDescent="0.25">
      <c r="A5" s="38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6" x14ac:dyDescent="0.25">
      <c r="A6" s="39" t="s">
        <v>46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5">
      <c r="A7" s="39" t="s">
        <v>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x14ac:dyDescent="0.2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x14ac:dyDescent="0.25">
      <c r="A9" s="4" t="s">
        <v>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5">
      <c r="A10" s="6" t="s">
        <v>5</v>
      </c>
      <c r="B10" s="7" t="s">
        <v>6</v>
      </c>
      <c r="C10" s="7"/>
      <c r="D10" s="8">
        <v>44562</v>
      </c>
      <c r="E10" s="8">
        <v>44593</v>
      </c>
      <c r="F10" s="8">
        <v>44621</v>
      </c>
      <c r="G10" s="8">
        <v>44652</v>
      </c>
      <c r="H10" s="8">
        <v>44682</v>
      </c>
      <c r="I10" s="8">
        <v>44713</v>
      </c>
      <c r="J10" s="8">
        <v>44743</v>
      </c>
      <c r="K10" s="8">
        <v>44774</v>
      </c>
      <c r="L10" s="8">
        <v>44805</v>
      </c>
      <c r="M10" s="8">
        <v>44835</v>
      </c>
      <c r="N10" s="8">
        <v>44866</v>
      </c>
      <c r="O10" s="8">
        <v>44896</v>
      </c>
      <c r="P10" s="8">
        <v>44927</v>
      </c>
    </row>
    <row r="11" spans="1:16" x14ac:dyDescent="0.25">
      <c r="A11" s="9" t="s">
        <v>7</v>
      </c>
      <c r="B11" s="10" t="s">
        <v>8</v>
      </c>
      <c r="C11" s="10"/>
      <c r="D11" s="10">
        <v>-3</v>
      </c>
      <c r="E11" s="10">
        <v>-4</v>
      </c>
      <c r="F11" s="10">
        <v>-5</v>
      </c>
      <c r="G11" s="11">
        <v>-6</v>
      </c>
      <c r="H11" s="11" t="s">
        <v>9</v>
      </c>
      <c r="I11" s="11" t="s">
        <v>10</v>
      </c>
      <c r="J11" s="11" t="s">
        <v>11</v>
      </c>
      <c r="K11" s="11" t="s">
        <v>12</v>
      </c>
      <c r="L11" s="11" t="s">
        <v>13</v>
      </c>
      <c r="M11" s="11" t="s">
        <v>14</v>
      </c>
      <c r="N11" s="11" t="s">
        <v>15</v>
      </c>
      <c r="O11" s="11" t="s">
        <v>16</v>
      </c>
      <c r="P11" s="11" t="s">
        <v>17</v>
      </c>
    </row>
    <row r="12" spans="1:16" x14ac:dyDescent="0.25">
      <c r="D12" s="5"/>
    </row>
    <row r="13" spans="1:16" x14ac:dyDescent="0.25">
      <c r="A13" s="12">
        <v>1</v>
      </c>
      <c r="B13" s="13" t="s">
        <v>27</v>
      </c>
      <c r="C13" s="14"/>
      <c r="D13" s="15">
        <v>4356407.4615588747</v>
      </c>
      <c r="E13" s="15">
        <v>4356407.4615588747</v>
      </c>
      <c r="F13" s="15">
        <v>4356407.4615588747</v>
      </c>
      <c r="G13" s="15">
        <v>4356407.4615588747</v>
      </c>
      <c r="H13" s="15">
        <v>4356407.4615588747</v>
      </c>
      <c r="I13" s="15">
        <v>4356407.4615588747</v>
      </c>
      <c r="J13" s="15">
        <v>4356407.4615588747</v>
      </c>
      <c r="K13" s="15">
        <v>4356407.4615588747</v>
      </c>
      <c r="L13" s="15">
        <v>4356407.4615588747</v>
      </c>
      <c r="M13" s="15">
        <v>4356407.4615588747</v>
      </c>
      <c r="N13" s="15">
        <v>4356407.4615588747</v>
      </c>
      <c r="O13" s="15">
        <v>4356407.4615588747</v>
      </c>
      <c r="P13" s="15">
        <v>4356407.4615588747</v>
      </c>
    </row>
    <row r="14" spans="1:16" x14ac:dyDescent="0.25">
      <c r="A14" s="12">
        <f>A13+1</f>
        <v>2</v>
      </c>
      <c r="B14" s="16" t="s">
        <v>18</v>
      </c>
      <c r="C14" s="16"/>
      <c r="D14" s="17"/>
      <c r="E14" s="18">
        <f t="shared" ref="E14:P14" si="0">1.768%/12</f>
        <v>1.4733333333333334E-3</v>
      </c>
      <c r="F14" s="18">
        <f t="shared" si="0"/>
        <v>1.4733333333333334E-3</v>
      </c>
      <c r="G14" s="18">
        <f t="shared" si="0"/>
        <v>1.4733333333333334E-3</v>
      </c>
      <c r="H14" s="18">
        <f t="shared" si="0"/>
        <v>1.4733333333333334E-3</v>
      </c>
      <c r="I14" s="18">
        <f t="shared" si="0"/>
        <v>1.4733333333333334E-3</v>
      </c>
      <c r="J14" s="18">
        <f t="shared" si="0"/>
        <v>1.4733333333333334E-3</v>
      </c>
      <c r="K14" s="18">
        <f t="shared" si="0"/>
        <v>1.4733333333333334E-3</v>
      </c>
      <c r="L14" s="18">
        <f t="shared" si="0"/>
        <v>1.4733333333333334E-3</v>
      </c>
      <c r="M14" s="18">
        <f t="shared" si="0"/>
        <v>1.4733333333333334E-3</v>
      </c>
      <c r="N14" s="18">
        <f t="shared" si="0"/>
        <v>1.4733333333333334E-3</v>
      </c>
      <c r="O14" s="18">
        <f t="shared" si="0"/>
        <v>1.4733333333333334E-3</v>
      </c>
      <c r="P14" s="18">
        <f t="shared" si="0"/>
        <v>1.4733333333333334E-3</v>
      </c>
    </row>
    <row r="15" spans="1:16" x14ac:dyDescent="0.25">
      <c r="A15" s="12">
        <f t="shared" ref="A15:A20" si="1">A14+1</f>
        <v>3</v>
      </c>
      <c r="B15" s="16" t="s">
        <v>19</v>
      </c>
      <c r="C15" s="16"/>
      <c r="D15" s="19"/>
      <c r="E15" s="20">
        <f t="shared" ref="E15:P15" si="2">E13*E14</f>
        <v>6418.4403266967429</v>
      </c>
      <c r="F15" s="20">
        <f t="shared" si="2"/>
        <v>6418.4403266967429</v>
      </c>
      <c r="G15" s="20">
        <f t="shared" si="2"/>
        <v>6418.4403266967429</v>
      </c>
      <c r="H15" s="20">
        <f t="shared" si="2"/>
        <v>6418.4403266967429</v>
      </c>
      <c r="I15" s="20">
        <f t="shared" si="2"/>
        <v>6418.4403266967429</v>
      </c>
      <c r="J15" s="20">
        <f t="shared" si="2"/>
        <v>6418.4403266967429</v>
      </c>
      <c r="K15" s="20">
        <f t="shared" si="2"/>
        <v>6418.4403266967429</v>
      </c>
      <c r="L15" s="20">
        <f t="shared" si="2"/>
        <v>6418.4403266967429</v>
      </c>
      <c r="M15" s="20">
        <f t="shared" si="2"/>
        <v>6418.4403266967429</v>
      </c>
      <c r="N15" s="20">
        <f t="shared" si="2"/>
        <v>6418.4403266967429</v>
      </c>
      <c r="O15" s="20">
        <f t="shared" si="2"/>
        <v>6418.4403266967429</v>
      </c>
      <c r="P15" s="20">
        <f t="shared" si="2"/>
        <v>6418.4403266967429</v>
      </c>
    </row>
    <row r="16" spans="1:16" x14ac:dyDescent="0.25">
      <c r="A16" s="12"/>
      <c r="B16" s="16"/>
      <c r="C16" s="16"/>
      <c r="D16" s="21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</row>
    <row r="17" spans="1:16" x14ac:dyDescent="0.25">
      <c r="A17" s="12">
        <f>A15+1</f>
        <v>4</v>
      </c>
      <c r="B17" s="16" t="s">
        <v>28</v>
      </c>
      <c r="C17" s="16"/>
      <c r="D17" s="20">
        <v>36976.068275833335</v>
      </c>
      <c r="E17" s="20">
        <v>43404.703985303036</v>
      </c>
      <c r="F17" s="20">
        <v>49833.339694772738</v>
      </c>
      <c r="G17" s="20">
        <v>56261.975404242439</v>
      </c>
      <c r="H17" s="20">
        <v>62690.611113712141</v>
      </c>
      <c r="I17" s="20">
        <v>69119.246823181835</v>
      </c>
      <c r="J17" s="20">
        <v>75547.882532651536</v>
      </c>
      <c r="K17" s="20">
        <v>81976.518242121238</v>
      </c>
      <c r="L17" s="20">
        <v>88405.153951590939</v>
      </c>
      <c r="M17" s="20">
        <v>94833.78966106064</v>
      </c>
      <c r="N17" s="20">
        <v>101262.42537053034</v>
      </c>
      <c r="O17" s="20">
        <v>107691.06108000001</v>
      </c>
      <c r="P17" s="20">
        <v>114119.69678946969</v>
      </c>
    </row>
    <row r="18" spans="1:16" x14ac:dyDescent="0.25">
      <c r="A18" s="12">
        <f t="shared" si="1"/>
        <v>5</v>
      </c>
      <c r="B18" s="16" t="s">
        <v>29</v>
      </c>
      <c r="C18" s="16"/>
      <c r="D18" s="21">
        <v>-87975.849925833332</v>
      </c>
      <c r="E18" s="21">
        <v>-105040.54814166666</v>
      </c>
      <c r="F18" s="21">
        <v>-122105.24635749999</v>
      </c>
      <c r="G18" s="21">
        <v>-139169.94457333331</v>
      </c>
      <c r="H18" s="21">
        <v>-156234.64278916665</v>
      </c>
      <c r="I18" s="21">
        <v>-173299.34100499999</v>
      </c>
      <c r="J18" s="21">
        <v>-190364.03922083334</v>
      </c>
      <c r="K18" s="21">
        <v>-207428.73743666668</v>
      </c>
      <c r="L18" s="21">
        <v>-224493.43565250002</v>
      </c>
      <c r="M18" s="21">
        <v>-241558.13386833336</v>
      </c>
      <c r="N18" s="21">
        <v>-258622.8320841667</v>
      </c>
      <c r="O18" s="21">
        <v>-275687.53029999998</v>
      </c>
      <c r="P18" s="21">
        <v>-307876.98971083335</v>
      </c>
    </row>
    <row r="19" spans="1:16" x14ac:dyDescent="0.25">
      <c r="A19" s="12">
        <f t="shared" si="1"/>
        <v>6</v>
      </c>
      <c r="B19" s="16" t="s">
        <v>30</v>
      </c>
      <c r="C19" s="16"/>
      <c r="D19" s="22">
        <v>844474.6844599999</v>
      </c>
      <c r="E19" s="22">
        <v>839669.01866363629</v>
      </c>
      <c r="F19" s="22">
        <v>834863.35286727268</v>
      </c>
      <c r="G19" s="22">
        <v>830057.68707090907</v>
      </c>
      <c r="H19" s="22">
        <v>825252.02127454546</v>
      </c>
      <c r="I19" s="22">
        <v>820446.35547818185</v>
      </c>
      <c r="J19" s="22">
        <v>815640.68968181824</v>
      </c>
      <c r="K19" s="22">
        <v>810835.02388545463</v>
      </c>
      <c r="L19" s="22">
        <v>806029.35808909102</v>
      </c>
      <c r="M19" s="22">
        <v>801223.69229272741</v>
      </c>
      <c r="N19" s="22">
        <v>796418.0264963638</v>
      </c>
      <c r="O19" s="22">
        <v>791612.36070000008</v>
      </c>
      <c r="P19" s="22">
        <v>783643.20926752698</v>
      </c>
    </row>
    <row r="20" spans="1:16" x14ac:dyDescent="0.25">
      <c r="A20" s="12">
        <f t="shared" si="1"/>
        <v>7</v>
      </c>
      <c r="B20" s="16" t="s">
        <v>31</v>
      </c>
      <c r="C20" s="16"/>
      <c r="D20" s="23">
        <f>SUM(D17:D19)</f>
        <v>793474.90280999988</v>
      </c>
      <c r="E20" s="23">
        <f>SUM(E17:E19)</f>
        <v>778033.17450727266</v>
      </c>
      <c r="F20" s="23">
        <f t="shared" ref="F20:P20" si="3">SUM(F17:F19)</f>
        <v>762591.44620454544</v>
      </c>
      <c r="G20" s="23">
        <f t="shared" si="3"/>
        <v>747149.71790181822</v>
      </c>
      <c r="H20" s="23">
        <f t="shared" si="3"/>
        <v>731707.989599091</v>
      </c>
      <c r="I20" s="23">
        <f t="shared" si="3"/>
        <v>716266.26129636366</v>
      </c>
      <c r="J20" s="23">
        <f t="shared" si="3"/>
        <v>700824.53299363644</v>
      </c>
      <c r="K20" s="23">
        <f t="shared" si="3"/>
        <v>685382.80469090922</v>
      </c>
      <c r="L20" s="23">
        <f t="shared" si="3"/>
        <v>669941.07638818189</v>
      </c>
      <c r="M20" s="23">
        <f t="shared" si="3"/>
        <v>654499.34808545467</v>
      </c>
      <c r="N20" s="23">
        <f t="shared" si="3"/>
        <v>639057.61978272744</v>
      </c>
      <c r="O20" s="23">
        <f t="shared" si="3"/>
        <v>623615.89148000011</v>
      </c>
      <c r="P20" s="23">
        <f t="shared" si="3"/>
        <v>589885.91634616326</v>
      </c>
    </row>
    <row r="21" spans="1:16" x14ac:dyDescent="0.25">
      <c r="A21" s="12"/>
      <c r="B21" s="16"/>
      <c r="C21" s="16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x14ac:dyDescent="0.25">
      <c r="A22" s="12">
        <f>A20+1</f>
        <v>8</v>
      </c>
      <c r="B22" s="28" t="s">
        <v>32</v>
      </c>
      <c r="C22" s="16"/>
      <c r="D22" s="29">
        <v>-13161.516025833333</v>
      </c>
      <c r="E22" s="29">
        <v>-16097.844384393939</v>
      </c>
      <c r="F22" s="29">
        <v>-19034.172742954543</v>
      </c>
      <c r="G22" s="29">
        <v>-21970.501101515147</v>
      </c>
      <c r="H22" s="29">
        <v>-24906.829460075751</v>
      </c>
      <c r="I22" s="29">
        <v>-27843.157818636355</v>
      </c>
      <c r="J22" s="29">
        <v>-30779.486177196959</v>
      </c>
      <c r="K22" s="29">
        <v>-33715.814535757563</v>
      </c>
      <c r="L22" s="29">
        <v>-36652.142894318167</v>
      </c>
      <c r="M22" s="29">
        <v>-39588.471252878771</v>
      </c>
      <c r="N22" s="29">
        <v>-42524.799611439375</v>
      </c>
      <c r="O22" s="29">
        <v>-45461.127970000001</v>
      </c>
      <c r="P22" s="29">
        <v>-52100.009933733018</v>
      </c>
    </row>
    <row r="23" spans="1:16" x14ac:dyDescent="0.25">
      <c r="A23" s="12">
        <f>A22+1</f>
        <v>9</v>
      </c>
      <c r="B23" s="28" t="s">
        <v>33</v>
      </c>
      <c r="C23" s="16"/>
      <c r="D23" s="22">
        <v>215709.77548000001</v>
      </c>
      <c r="E23" s="22">
        <v>214579.3584318182</v>
      </c>
      <c r="F23" s="22">
        <v>213448.94138363638</v>
      </c>
      <c r="G23" s="22">
        <v>212318.52433545457</v>
      </c>
      <c r="H23" s="22">
        <v>211188.10728727275</v>
      </c>
      <c r="I23" s="22">
        <v>210057.69023909094</v>
      </c>
      <c r="J23" s="22">
        <v>208927.27319090912</v>
      </c>
      <c r="K23" s="22">
        <v>207796.85614272731</v>
      </c>
      <c r="L23" s="22">
        <v>206666.43909454549</v>
      </c>
      <c r="M23" s="22">
        <v>205536.02204636368</v>
      </c>
      <c r="N23" s="22">
        <v>204405.60499818187</v>
      </c>
      <c r="O23" s="22">
        <v>203275.18794999999</v>
      </c>
      <c r="P23" s="22">
        <v>201255.35433024447</v>
      </c>
    </row>
    <row r="24" spans="1:16" x14ac:dyDescent="0.25">
      <c r="A24" s="12">
        <f>A23+1</f>
        <v>10</v>
      </c>
      <c r="B24" s="28" t="s">
        <v>0</v>
      </c>
      <c r="C24" s="16"/>
      <c r="D24" s="29">
        <f>SUM(D22:D23)</f>
        <v>202548.25945416669</v>
      </c>
      <c r="E24" s="29">
        <f t="shared" ref="E24:P24" si="4">SUM(E22:E23)</f>
        <v>198481.51404742425</v>
      </c>
      <c r="F24" s="29">
        <f t="shared" si="4"/>
        <v>194414.76864068184</v>
      </c>
      <c r="G24" s="29">
        <f t="shared" si="4"/>
        <v>190348.02323393943</v>
      </c>
      <c r="H24" s="29">
        <f t="shared" si="4"/>
        <v>186281.27782719699</v>
      </c>
      <c r="I24" s="29">
        <f t="shared" si="4"/>
        <v>182214.53242045458</v>
      </c>
      <c r="J24" s="29">
        <f t="shared" si="4"/>
        <v>178147.78701371216</v>
      </c>
      <c r="K24" s="29">
        <f t="shared" si="4"/>
        <v>174081.04160696975</v>
      </c>
      <c r="L24" s="29">
        <f t="shared" si="4"/>
        <v>170014.29620022734</v>
      </c>
      <c r="M24" s="29">
        <f t="shared" si="4"/>
        <v>165947.5507934849</v>
      </c>
      <c r="N24" s="29">
        <f t="shared" si="4"/>
        <v>161880.80538674249</v>
      </c>
      <c r="O24" s="29">
        <f t="shared" si="4"/>
        <v>157814.05997999999</v>
      </c>
      <c r="P24" s="29">
        <f t="shared" si="4"/>
        <v>149155.34439651144</v>
      </c>
    </row>
    <row r="25" spans="1:16" x14ac:dyDescent="0.25">
      <c r="A25" s="12"/>
      <c r="B25" s="28"/>
      <c r="C25" s="16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</row>
    <row r="26" spans="1:16" x14ac:dyDescent="0.25">
      <c r="A26" s="12">
        <f>A24+1</f>
        <v>11</v>
      </c>
      <c r="B26" s="28" t="s">
        <v>34</v>
      </c>
      <c r="C26" s="16"/>
      <c r="D26" s="29">
        <v>-12050.370251666667</v>
      </c>
      <c r="E26" s="29">
        <v>-13981.333381515153</v>
      </c>
      <c r="F26" s="29">
        <v>-15912.296511363638</v>
      </c>
      <c r="G26" s="29">
        <v>-17843.259641212124</v>
      </c>
      <c r="H26" s="29">
        <v>-19774.222771060609</v>
      </c>
      <c r="I26" s="29">
        <v>-21705.185900909095</v>
      </c>
      <c r="J26" s="29">
        <v>-23636.14903075758</v>
      </c>
      <c r="K26" s="29">
        <v>-25567.112160606066</v>
      </c>
      <c r="L26" s="29">
        <v>-27498.075290454552</v>
      </c>
      <c r="M26" s="29">
        <v>-29429.038420303037</v>
      </c>
      <c r="N26" s="29">
        <v>-31360.001550151523</v>
      </c>
      <c r="O26" s="29">
        <v>-33290.964679999997</v>
      </c>
      <c r="P26" s="29">
        <v>-37653.639515363233</v>
      </c>
    </row>
    <row r="27" spans="1:16" x14ac:dyDescent="0.25">
      <c r="A27" s="12">
        <f>A26+1</f>
        <v>12</v>
      </c>
      <c r="B27" s="28" t="s">
        <v>35</v>
      </c>
      <c r="C27" s="16"/>
      <c r="D27" s="30">
        <v>200964.04579</v>
      </c>
      <c r="E27" s="30">
        <v>199943.43194636365</v>
      </c>
      <c r="F27" s="30">
        <v>198922.81810272729</v>
      </c>
      <c r="G27" s="30">
        <v>197902.20425909094</v>
      </c>
      <c r="H27" s="30">
        <v>196881.59041545459</v>
      </c>
      <c r="I27" s="30">
        <v>195860.97657181823</v>
      </c>
      <c r="J27" s="30">
        <v>194840.36272818188</v>
      </c>
      <c r="K27" s="30">
        <v>193819.74888454552</v>
      </c>
      <c r="L27" s="30">
        <v>192799.13504090917</v>
      </c>
      <c r="M27" s="30">
        <v>191778.52119727281</v>
      </c>
      <c r="N27" s="30">
        <v>190757.90735363646</v>
      </c>
      <c r="O27" s="30">
        <v>189737.29351000002</v>
      </c>
      <c r="P27" s="30">
        <v>187929.78382183821</v>
      </c>
    </row>
    <row r="28" spans="1:16" x14ac:dyDescent="0.25">
      <c r="A28" s="12">
        <f t="shared" ref="A28:A29" si="5">A27+1</f>
        <v>13</v>
      </c>
      <c r="B28" s="28" t="s">
        <v>36</v>
      </c>
      <c r="C28" s="16"/>
      <c r="D28" s="32">
        <v>0.83553016752070486</v>
      </c>
      <c r="E28" s="32">
        <v>0.83553016752070486</v>
      </c>
      <c r="F28" s="32">
        <v>0.83553016752070486</v>
      </c>
      <c r="G28" s="32">
        <v>0.83553016752070486</v>
      </c>
      <c r="H28" s="32">
        <v>0.83553016752070486</v>
      </c>
      <c r="I28" s="32">
        <v>0.83553016752070486</v>
      </c>
      <c r="J28" s="32">
        <v>0.83553016752070486</v>
      </c>
      <c r="K28" s="32">
        <v>0.83553016752070486</v>
      </c>
      <c r="L28" s="32">
        <v>0.83553016752070486</v>
      </c>
      <c r="M28" s="32">
        <v>0.83553016752070486</v>
      </c>
      <c r="N28" s="32">
        <v>0.83553016752070486</v>
      </c>
      <c r="O28" s="32">
        <v>0.83553016752070486</v>
      </c>
      <c r="P28" s="32">
        <v>0.83553016752070486</v>
      </c>
    </row>
    <row r="29" spans="1:16" x14ac:dyDescent="0.25">
      <c r="A29" s="12">
        <f t="shared" si="5"/>
        <v>14</v>
      </c>
      <c r="B29" s="28" t="s">
        <v>37</v>
      </c>
      <c r="C29" s="16"/>
      <c r="D29" s="29">
        <f>(D26+D27)*D28</f>
        <v>157843.07496949573</v>
      </c>
      <c r="E29" s="29">
        <f t="shared" ref="E29:P29" si="6">(E26+E27)*E28</f>
        <v>155376.94336638969</v>
      </c>
      <c r="F29" s="29">
        <f t="shared" si="6"/>
        <v>152910.81176328365</v>
      </c>
      <c r="G29" s="29">
        <f t="shared" si="6"/>
        <v>150444.68016017761</v>
      </c>
      <c r="H29" s="29">
        <f t="shared" si="6"/>
        <v>147978.54855707157</v>
      </c>
      <c r="I29" s="29">
        <f t="shared" si="6"/>
        <v>145512.41695396553</v>
      </c>
      <c r="J29" s="29">
        <f t="shared" si="6"/>
        <v>143046.28535085949</v>
      </c>
      <c r="K29" s="29">
        <f t="shared" si="6"/>
        <v>140580.15374775341</v>
      </c>
      <c r="L29" s="29">
        <f t="shared" si="6"/>
        <v>138114.0221446474</v>
      </c>
      <c r="M29" s="29">
        <f t="shared" si="6"/>
        <v>135647.89054154136</v>
      </c>
      <c r="N29" s="29">
        <f t="shared" si="6"/>
        <v>133181.75893843529</v>
      </c>
      <c r="O29" s="29">
        <f t="shared" si="6"/>
        <v>130715.62733532919</v>
      </c>
      <c r="P29" s="29">
        <f t="shared" si="6"/>
        <v>125560.25202675465</v>
      </c>
    </row>
    <row r="30" spans="1:16" x14ac:dyDescent="0.25">
      <c r="A30" s="12"/>
      <c r="B30" s="28"/>
      <c r="C30" s="16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x14ac:dyDescent="0.25">
      <c r="A31" s="12">
        <f>A29+1</f>
        <v>15</v>
      </c>
      <c r="B31" s="28" t="s">
        <v>23</v>
      </c>
      <c r="C31" s="16" t="s">
        <v>25</v>
      </c>
      <c r="D31" s="29">
        <v>96601.946021286451</v>
      </c>
      <c r="E31" s="29">
        <v>96601.946021286451</v>
      </c>
      <c r="F31" s="29">
        <v>96601.946021286451</v>
      </c>
      <c r="G31" s="29">
        <v>96601.946021286451</v>
      </c>
      <c r="H31" s="29">
        <v>96601.946021286451</v>
      </c>
      <c r="I31" s="29">
        <v>96601.946021286451</v>
      </c>
      <c r="J31" s="29">
        <v>96601.946021286451</v>
      </c>
      <c r="K31" s="29">
        <v>96601.946021286451</v>
      </c>
      <c r="L31" s="29">
        <v>96601.946021286451</v>
      </c>
      <c r="M31" s="29">
        <v>96601.946021286451</v>
      </c>
      <c r="N31" s="29">
        <v>96601.946021286451</v>
      </c>
      <c r="O31" s="29">
        <v>96601.946021286451</v>
      </c>
      <c r="P31" s="29">
        <v>96601.946021286451</v>
      </c>
    </row>
    <row r="32" spans="1:16" x14ac:dyDescent="0.25">
      <c r="A32" s="12">
        <f>A31+1</f>
        <v>16</v>
      </c>
      <c r="B32" s="28" t="s">
        <v>20</v>
      </c>
      <c r="C32" s="16"/>
      <c r="D32" s="33">
        <v>0.25295508274231698</v>
      </c>
      <c r="E32" s="33">
        <v>0.25295508274231698</v>
      </c>
      <c r="F32" s="33">
        <v>0.25295508274231698</v>
      </c>
      <c r="G32" s="33">
        <v>0.25295508274231698</v>
      </c>
      <c r="H32" s="33">
        <v>0.25295508274231698</v>
      </c>
      <c r="I32" s="33">
        <v>0.25295508274231698</v>
      </c>
      <c r="J32" s="33">
        <v>0.25295508274231698</v>
      </c>
      <c r="K32" s="33">
        <v>0.25295508274231698</v>
      </c>
      <c r="L32" s="33">
        <v>0.25295508274231698</v>
      </c>
      <c r="M32" s="33">
        <v>0.25295508274231698</v>
      </c>
      <c r="N32" s="33">
        <v>0.25295508274231698</v>
      </c>
      <c r="O32" s="33">
        <v>0.25295508274231698</v>
      </c>
      <c r="P32" s="33">
        <v>0.25295508274231698</v>
      </c>
    </row>
    <row r="33" spans="1:16" x14ac:dyDescent="0.25">
      <c r="A33" s="12">
        <f>A32+1</f>
        <v>17</v>
      </c>
      <c r="B33" s="28" t="s">
        <v>24</v>
      </c>
      <c r="C33" s="16"/>
      <c r="D33" s="29">
        <f>-D31*D32</f>
        <v>-24435.953248883354</v>
      </c>
      <c r="E33" s="29">
        <f t="shared" ref="E33:P33" si="7">-E31*E32</f>
        <v>-24435.953248883354</v>
      </c>
      <c r="F33" s="29">
        <f t="shared" si="7"/>
        <v>-24435.953248883354</v>
      </c>
      <c r="G33" s="29">
        <f t="shared" si="7"/>
        <v>-24435.953248883354</v>
      </c>
      <c r="H33" s="29">
        <f t="shared" si="7"/>
        <v>-24435.953248883354</v>
      </c>
      <c r="I33" s="29">
        <f t="shared" si="7"/>
        <v>-24435.953248883354</v>
      </c>
      <c r="J33" s="29">
        <f t="shared" si="7"/>
        <v>-24435.953248883354</v>
      </c>
      <c r="K33" s="29">
        <f t="shared" si="7"/>
        <v>-24435.953248883354</v>
      </c>
      <c r="L33" s="29">
        <f t="shared" si="7"/>
        <v>-24435.953248883354</v>
      </c>
      <c r="M33" s="29">
        <f t="shared" si="7"/>
        <v>-24435.953248883354</v>
      </c>
      <c r="N33" s="29">
        <f t="shared" si="7"/>
        <v>-24435.953248883354</v>
      </c>
      <c r="O33" s="29">
        <f t="shared" si="7"/>
        <v>-24435.953248883354</v>
      </c>
      <c r="P33" s="29">
        <f t="shared" si="7"/>
        <v>-24435.953248883354</v>
      </c>
    </row>
    <row r="34" spans="1:16" x14ac:dyDescent="0.25">
      <c r="A34" s="12"/>
      <c r="B34" s="28"/>
      <c r="C34" s="16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5" spans="1:16" ht="16.5" thickBot="1" x14ac:dyDescent="0.3">
      <c r="A35" s="12">
        <f>A33+1</f>
        <v>18</v>
      </c>
      <c r="B35" s="28" t="s">
        <v>22</v>
      </c>
      <c r="C35" s="16"/>
      <c r="D35" s="34">
        <f>D29+D33</f>
        <v>133407.12172061237</v>
      </c>
      <c r="E35" s="34">
        <f t="shared" ref="E35:P35" si="8">E29+E33</f>
        <v>130940.99011750634</v>
      </c>
      <c r="F35" s="34">
        <f t="shared" si="8"/>
        <v>128474.8585144003</v>
      </c>
      <c r="G35" s="34">
        <f t="shared" si="8"/>
        <v>126008.72691129426</v>
      </c>
      <c r="H35" s="34">
        <f t="shared" si="8"/>
        <v>123542.59530818822</v>
      </c>
      <c r="I35" s="34">
        <f t="shared" si="8"/>
        <v>121076.46370508218</v>
      </c>
      <c r="J35" s="34">
        <f t="shared" si="8"/>
        <v>118610.33210197614</v>
      </c>
      <c r="K35" s="34">
        <f t="shared" si="8"/>
        <v>116144.20049887006</v>
      </c>
      <c r="L35" s="34">
        <f t="shared" si="8"/>
        <v>113678.06889576405</v>
      </c>
      <c r="M35" s="34">
        <f t="shared" si="8"/>
        <v>111211.93729265801</v>
      </c>
      <c r="N35" s="34">
        <f t="shared" si="8"/>
        <v>108745.80568955194</v>
      </c>
      <c r="O35" s="34">
        <f t="shared" si="8"/>
        <v>106279.67408644584</v>
      </c>
      <c r="P35" s="34">
        <f t="shared" si="8"/>
        <v>101124.2987778713</v>
      </c>
    </row>
    <row r="36" spans="1:16" x14ac:dyDescent="0.25">
      <c r="A36" s="12"/>
      <c r="B36" s="28"/>
      <c r="C36" s="16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</row>
    <row r="37" spans="1:16" x14ac:dyDescent="0.25">
      <c r="A37" s="12">
        <f>A35+1</f>
        <v>19</v>
      </c>
      <c r="B37" s="28" t="s">
        <v>38</v>
      </c>
      <c r="C37" s="16"/>
      <c r="E37" s="29">
        <f>-(E26-D26)*E28</f>
        <v>1613.3779473586096</v>
      </c>
      <c r="F37" s="29">
        <f t="shared" ref="F37:P37" si="9">-(F26-E26)*F28</f>
        <v>1613.3779473586096</v>
      </c>
      <c r="G37" s="29">
        <f t="shared" si="9"/>
        <v>1613.3779473586096</v>
      </c>
      <c r="H37" s="29">
        <f t="shared" si="9"/>
        <v>1613.3779473586096</v>
      </c>
      <c r="I37" s="29">
        <f t="shared" si="9"/>
        <v>1613.3779473586096</v>
      </c>
      <c r="J37" s="29">
        <f t="shared" si="9"/>
        <v>1613.3779473586096</v>
      </c>
      <c r="K37" s="29">
        <f t="shared" si="9"/>
        <v>1613.3779473586096</v>
      </c>
      <c r="L37" s="29">
        <f t="shared" si="9"/>
        <v>1613.3779473586096</v>
      </c>
      <c r="M37" s="29">
        <f t="shared" si="9"/>
        <v>1613.3779473586096</v>
      </c>
      <c r="N37" s="29">
        <f t="shared" si="9"/>
        <v>1613.3779473586096</v>
      </c>
      <c r="O37" s="29">
        <f t="shared" si="9"/>
        <v>1613.3779473586005</v>
      </c>
      <c r="P37" s="29">
        <f t="shared" si="9"/>
        <v>3645.1464360294076</v>
      </c>
    </row>
    <row r="38" spans="1:16" x14ac:dyDescent="0.25">
      <c r="A38" s="12">
        <f>A37+1</f>
        <v>20</v>
      </c>
      <c r="B38" s="28" t="s">
        <v>39</v>
      </c>
      <c r="C38" s="16"/>
      <c r="D38" s="29"/>
      <c r="E38" s="30">
        <f>-(E27-D27)*E28</f>
        <v>852.75365574743364</v>
      </c>
      <c r="F38" s="30">
        <f t="shared" ref="F38:P38" si="10">-(F27-E27)*F28</f>
        <v>852.75365574743364</v>
      </c>
      <c r="G38" s="30">
        <f t="shared" si="10"/>
        <v>852.75365574743364</v>
      </c>
      <c r="H38" s="30">
        <f t="shared" si="10"/>
        <v>852.75365574743364</v>
      </c>
      <c r="I38" s="30">
        <f t="shared" si="10"/>
        <v>852.75365574743364</v>
      </c>
      <c r="J38" s="30">
        <f t="shared" si="10"/>
        <v>852.75365574743364</v>
      </c>
      <c r="K38" s="30">
        <f t="shared" si="10"/>
        <v>852.75365574743364</v>
      </c>
      <c r="L38" s="30">
        <f t="shared" si="10"/>
        <v>852.75365574743364</v>
      </c>
      <c r="M38" s="30">
        <f t="shared" si="10"/>
        <v>852.75365574743364</v>
      </c>
      <c r="N38" s="30">
        <f t="shared" si="10"/>
        <v>852.75365574743364</v>
      </c>
      <c r="O38" s="30">
        <f t="shared" si="10"/>
        <v>852.75365574750663</v>
      </c>
      <c r="P38" s="30">
        <f t="shared" si="10"/>
        <v>1510.2288725451326</v>
      </c>
    </row>
    <row r="39" spans="1:16" x14ac:dyDescent="0.25">
      <c r="A39" s="12">
        <f t="shared" ref="A39:A40" si="11">A38+1</f>
        <v>21</v>
      </c>
      <c r="B39" s="28" t="s">
        <v>40</v>
      </c>
      <c r="C39" s="16" t="s">
        <v>42</v>
      </c>
      <c r="D39" s="29"/>
      <c r="E39" s="31">
        <v>-937.54267686424191</v>
      </c>
      <c r="F39" s="31">
        <v>-937.54267686424237</v>
      </c>
      <c r="G39" s="31">
        <v>-937.54267686424237</v>
      </c>
      <c r="H39" s="31">
        <v>-937.54267686424237</v>
      </c>
      <c r="I39" s="31">
        <v>-937.54267686424191</v>
      </c>
      <c r="J39" s="31">
        <v>-937.54267686424282</v>
      </c>
      <c r="K39" s="31">
        <v>-937.54267686424237</v>
      </c>
      <c r="L39" s="31">
        <v>-937.54267686424191</v>
      </c>
      <c r="M39" s="31">
        <v>-937.54267686424237</v>
      </c>
      <c r="N39" s="31">
        <v>-937.54267686424191</v>
      </c>
      <c r="O39" s="31">
        <v>-937.54267686424464</v>
      </c>
      <c r="P39" s="31">
        <v>-149.29745039773343</v>
      </c>
    </row>
    <row r="40" spans="1:16" x14ac:dyDescent="0.25">
      <c r="A40" s="12">
        <f t="shared" si="11"/>
        <v>22</v>
      </c>
      <c r="B40" s="28" t="s">
        <v>41</v>
      </c>
      <c r="C40" s="16"/>
      <c r="D40" s="29"/>
      <c r="E40" s="29">
        <f>SUM(E37:E39)</f>
        <v>1528.5889262418013</v>
      </c>
      <c r="F40" s="29">
        <f t="shared" ref="F40:P40" si="12">SUM(F37:F39)</f>
        <v>1528.5889262418009</v>
      </c>
      <c r="G40" s="29">
        <f t="shared" si="12"/>
        <v>1528.5889262418009</v>
      </c>
      <c r="H40" s="29">
        <f t="shared" si="12"/>
        <v>1528.5889262418009</v>
      </c>
      <c r="I40" s="29">
        <f t="shared" si="12"/>
        <v>1528.5889262418013</v>
      </c>
      <c r="J40" s="29">
        <f t="shared" si="12"/>
        <v>1528.5889262418004</v>
      </c>
      <c r="K40" s="29">
        <f t="shared" si="12"/>
        <v>1528.5889262418009</v>
      </c>
      <c r="L40" s="29">
        <f t="shared" si="12"/>
        <v>1528.5889262418013</v>
      </c>
      <c r="M40" s="29">
        <f t="shared" si="12"/>
        <v>1528.5889262418009</v>
      </c>
      <c r="N40" s="29">
        <f t="shared" si="12"/>
        <v>1528.5889262418013</v>
      </c>
      <c r="O40" s="29">
        <f t="shared" si="12"/>
        <v>1528.5889262418623</v>
      </c>
      <c r="P40" s="29">
        <f t="shared" si="12"/>
        <v>5006.0778581768063</v>
      </c>
    </row>
    <row r="41" spans="1:16" x14ac:dyDescent="0.25">
      <c r="A41" s="12"/>
      <c r="B41" s="28"/>
      <c r="C41" s="16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  <row r="42" spans="1:16" x14ac:dyDescent="0.25">
      <c r="A42" s="12"/>
      <c r="B42" s="28"/>
      <c r="C42" s="16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</row>
    <row r="43" spans="1:16" x14ac:dyDescent="0.25">
      <c r="B43" s="5"/>
      <c r="C43" s="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</row>
    <row r="44" spans="1:16" x14ac:dyDescent="0.25">
      <c r="A44" s="16" t="s">
        <v>21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x14ac:dyDescent="0.25">
      <c r="A45" s="28" t="s">
        <v>44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x14ac:dyDescent="0.25">
      <c r="A46" s="16" t="s">
        <v>45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x14ac:dyDescent="0.25">
      <c r="A47" s="24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spans="1:16" x14ac:dyDescent="0.25">
      <c r="A48" s="1" t="s">
        <v>26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</row>
    <row r="49" spans="1:1" x14ac:dyDescent="0.25">
      <c r="A49" s="35" t="s">
        <v>43</v>
      </c>
    </row>
  </sheetData>
  <mergeCells count="5">
    <mergeCell ref="A2:P2"/>
    <mergeCell ref="A3:P3"/>
    <mergeCell ref="A5:P5"/>
    <mergeCell ref="A6:P6"/>
    <mergeCell ref="A7:P7"/>
  </mergeCells>
  <pageMargins left="0.7" right="0.7" top="0.75" bottom="0.75" header="0.3" footer="0.3"/>
  <pageSetup scale="30" orientation="portrait" r:id="rId1"/>
  <headerFooter>
    <oddHeader>&amp;RSchedule 2, Page 4, Workpaper 2</oddHeader>
  </headerFooter>
  <ignoredErrors>
    <ignoredError sqref="H11:P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2, Page 4, Workpaper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2021-04-22T22:00:51Z</dcterms:created>
  <dcterms:modified xsi:type="dcterms:W3CDTF">2021-06-14T17:58:35Z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